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S:\FAZENDA\DCG\DCG\Dicon\DEPARTAMENTO DE NORMAS\1 - Trabalhos em Andamento\2025\CTC - Conciliação Patrimonial\Modelo Conciliações\"/>
    </mc:Choice>
  </mc:AlternateContent>
  <bookViews>
    <workbookView xWindow="0" yWindow="0" windowWidth="28800" windowHeight="11880" tabRatio="669"/>
  </bookViews>
  <sheets>
    <sheet name="GMS ex SEED" sheetId="26" r:id="rId1"/>
  </sheets>
  <definedNames>
    <definedName name="_xlnm._FilterDatabase" localSheetId="0" hidden="1">'GMS ex SEED'!$A$17:$G$60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26" l="1"/>
  <c r="K31" i="26"/>
  <c r="K30" i="26"/>
  <c r="K29" i="26"/>
  <c r="M24" i="26"/>
  <c r="M23" i="26"/>
  <c r="M22" i="26"/>
  <c r="M21" i="26"/>
  <c r="M20" i="26"/>
  <c r="M19" i="26"/>
  <c r="M18" i="26"/>
  <c r="M17" i="26"/>
  <c r="M16" i="26"/>
  <c r="J16" i="26"/>
  <c r="L24" i="26"/>
  <c r="K24" i="26"/>
  <c r="J24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K36" i="26" l="1"/>
  <c r="K35" i="26"/>
  <c r="K34" i="26"/>
  <c r="K33" i="26"/>
  <c r="L17" i="26"/>
  <c r="L18" i="26"/>
  <c r="L21" i="26"/>
  <c r="L22" i="26"/>
  <c r="L23" i="26"/>
  <c r="L16" i="26"/>
  <c r="K16" i="26"/>
  <c r="K18" i="26"/>
  <c r="K19" i="26"/>
  <c r="K20" i="26"/>
  <c r="K21" i="26"/>
  <c r="K22" i="26"/>
  <c r="K23" i="26"/>
  <c r="J17" i="26"/>
  <c r="J18" i="26"/>
  <c r="J19" i="26"/>
  <c r="J20" i="26"/>
  <c r="J21" i="26"/>
  <c r="J22" i="26"/>
  <c r="J23" i="26"/>
  <c r="J37" i="26" l="1"/>
  <c r="C62" i="26"/>
  <c r="L36" i="26" l="1"/>
  <c r="L29" i="26"/>
  <c r="L30" i="26"/>
  <c r="L31" i="26"/>
  <c r="L32" i="26"/>
  <c r="L33" i="26"/>
  <c r="L34" i="26"/>
  <c r="L35" i="26"/>
  <c r="K37" i="26"/>
  <c r="L19" i="26"/>
  <c r="L20" i="26"/>
  <c r="F20" i="26"/>
  <c r="F19" i="26"/>
  <c r="F18" i="26"/>
  <c r="K17" i="26" l="1"/>
  <c r="L37" i="26"/>
  <c r="E62" i="26"/>
  <c r="F62" i="26"/>
  <c r="D62" i="26"/>
</calcChain>
</file>

<file path=xl/sharedStrings.xml><?xml version="1.0" encoding="utf-8"?>
<sst xmlns="http://schemas.openxmlformats.org/spreadsheetml/2006/main" count="130" uniqueCount="74">
  <si>
    <t>TOTAL</t>
  </si>
  <si>
    <t>ITEM</t>
  </si>
  <si>
    <t>DESCRIÇÃO CONTROLE GMS</t>
  </si>
  <si>
    <t>Pneu e camara de ar</t>
  </si>
  <si>
    <t>Návios, peq. Embarcações, pontões e diques flutuantes</t>
  </si>
  <si>
    <t>Veículos</t>
  </si>
  <si>
    <t>Obras, Construções e serviços Tecnicos Especializados</t>
  </si>
  <si>
    <t>Combustíveis e lubrificantes</t>
  </si>
  <si>
    <t>Gêneros Alimentícios</t>
  </si>
  <si>
    <t>Canos, tubos, mangueiras e acessórios</t>
  </si>
  <si>
    <t>Ferragens e abrasivos</t>
  </si>
  <si>
    <t>Tábuas, esquadrias, comp. E folheados de madeira</t>
  </si>
  <si>
    <t>Materiais p/ Construção</t>
  </si>
  <si>
    <t>Cordas, cabos e correntes</t>
  </si>
  <si>
    <t>Equip. para combate a incêndio, resgate e de segurança</t>
  </si>
  <si>
    <t>Equip. para oficinas de manurtenção e reparo</t>
  </si>
  <si>
    <t>Instrumentos e utensílios de medição e orientação</t>
  </si>
  <si>
    <t>Equip., materiais e acessórios de comunicação</t>
  </si>
  <si>
    <t>Componentes Elétricos</t>
  </si>
  <si>
    <t>Condutores elétricos e equip. p/geração e distrib.</t>
  </si>
  <si>
    <t>Equip. de iluminação e lâmpadas</t>
  </si>
  <si>
    <t>Sistemas de alarme, sinalização/trafego e detecção para segurança</t>
  </si>
  <si>
    <t>Equip. e material veterinário, uso zoot.e de alim. Animal</t>
  </si>
  <si>
    <t>Reagentes, ins., instrum.e equip.de laboratório</t>
  </si>
  <si>
    <t>Equip.e mat.para cine, foto, som, audio e microfilmagem</t>
  </si>
  <si>
    <t>Substâncias e Prod. Químicos</t>
  </si>
  <si>
    <t>Equip., artigos e utensílios domésticos</t>
  </si>
  <si>
    <t>Equip. e utensílios p/ servir alimentos</t>
  </si>
  <si>
    <t>Materiais e equipamentos para recreação e desportos</t>
  </si>
  <si>
    <t>Equip. e Mat. De limpeza, conserv. E desinfec.</t>
  </si>
  <si>
    <t>Vestuário, equip.de proteção, sinal.,insígneas e calçados</t>
  </si>
  <si>
    <t>Artigos de higiene</t>
  </si>
  <si>
    <t>Suprimentos agrícolas</t>
  </si>
  <si>
    <t>Materiais para festividades e homenagens</t>
  </si>
  <si>
    <t>Serviços gerais e administrativos</t>
  </si>
  <si>
    <t>Máquinas para inds. Especializadas e seus insumos</t>
  </si>
  <si>
    <t>Ferramentas Manuais</t>
  </si>
  <si>
    <t>Suprimentos e equip. de proc. Autom. De dados de uso geral</t>
  </si>
  <si>
    <t>Mobiliário em Geral</t>
  </si>
  <si>
    <t>Mat. E dispositivos de escritório</t>
  </si>
  <si>
    <t>Pincéis, tintas, vedantes e adesivos</t>
  </si>
  <si>
    <t>Recip.e Mat. p/acondic.e embalagens</t>
  </si>
  <si>
    <t>Equip. e mat. De instal.hidraulicas, sanitárias e de canalização</t>
  </si>
  <si>
    <t>Equip.p/purificação de água e tratamento de esgoto</t>
  </si>
  <si>
    <t>Equip. e artigos p/uso médico, farmac., hosp. E ortoped.</t>
  </si>
  <si>
    <t>Autopeças</t>
  </si>
  <si>
    <t>Materiais Construção</t>
  </si>
  <si>
    <t>Material de Consumo</t>
  </si>
  <si>
    <t>Material de expediente</t>
  </si>
  <si>
    <t>Medicamentos</t>
  </si>
  <si>
    <t>DESCRIÇÃO CONTROLE SIAFIC</t>
  </si>
  <si>
    <t>Devoluções e Compras</t>
  </si>
  <si>
    <t>Requisições e Empréstimos</t>
  </si>
  <si>
    <t>Rótulos de Linha</t>
  </si>
  <si>
    <t>Total Geral</t>
  </si>
  <si>
    <t>Soma de Devoluções e Compras</t>
  </si>
  <si>
    <t>Soma de Requisições e Empréstimos</t>
  </si>
  <si>
    <t>Soma de TOTAL</t>
  </si>
  <si>
    <t>Material de Processamento de Dados</t>
  </si>
  <si>
    <t>Materiais Gráficos</t>
  </si>
  <si>
    <t>Saldo SIAFIC</t>
  </si>
  <si>
    <t>Saldo Total GMS (GRUPO)</t>
  </si>
  <si>
    <t>Diferença</t>
  </si>
  <si>
    <t>Justificativa Nota Explicativa</t>
  </si>
  <si>
    <t>Medicamentos e Materiais Hosp.</t>
  </si>
  <si>
    <t>Grupo Contábil</t>
  </si>
  <si>
    <t>CONTROLE ALMOXARIFADO GMS - Gestão de Materiais e Serviços</t>
  </si>
  <si>
    <t>SALDO FINAL</t>
  </si>
  <si>
    <t>SALDO ANTERIOR</t>
  </si>
  <si>
    <t>É necessário atualizar o intervalo da tabela dinâmica sempre que novas linhas forem incluídas!</t>
  </si>
  <si>
    <t xml:space="preserve"> ** Cole abaixo uma imagem que contenha os saldos de estoques do seu balancete **</t>
  </si>
  <si>
    <t>Soma SALDO ANTERIOR</t>
  </si>
  <si>
    <t>Inserir dados extraídos do Balanço Contábil Financeiro de Estoque - Resumo por Grupo</t>
  </si>
  <si>
    <t>DEMONSTRATIVO DA CONCILIAÇÃO ALMOXARIFADO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</si>
</sst>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44" fontId="2" fillId="2" borderId="0" xfId="0" applyNumberFormat="1" applyFont="1" applyFill="1"/>
    <xf numFmtId="0" fontId="2" fillId="2" borderId="0" xfId="0" applyFont="1" applyFill="1" applyAlignment="1">
      <alignment vertical="center" wrapText="1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44" fontId="2" fillId="2" borderId="0" xfId="1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44" fontId="6" fillId="2" borderId="0" xfId="1" applyFont="1" applyFill="1"/>
    <xf numFmtId="0" fontId="6" fillId="2" borderId="0" xfId="0" applyFont="1" applyFill="1" applyAlignment="1">
      <alignment horizontal="left" vertical="center" wrapText="1"/>
    </xf>
    <xf numFmtId="44" fontId="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left" vertical="center"/>
    </xf>
    <xf numFmtId="164" fontId="4" fillId="3" borderId="10" xfId="0" applyNumberFormat="1" applyFont="1" applyFill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44" fontId="6" fillId="4" borderId="1" xfId="1" applyFont="1" applyFill="1" applyBorder="1"/>
    <xf numFmtId="43" fontId="5" fillId="4" borderId="1" xfId="2" applyFont="1" applyFill="1" applyBorder="1" applyAlignment="1">
      <alignment horizontal="left" vertical="center"/>
    </xf>
    <xf numFmtId="0" fontId="5" fillId="4" borderId="1" xfId="0" applyFont="1" applyFill="1" applyBorder="1" applyAlignment="1">
      <alignment wrapText="1"/>
    </xf>
    <xf numFmtId="44" fontId="6" fillId="4" borderId="1" xfId="1" applyFont="1" applyFill="1" applyBorder="1" applyAlignment="1">
      <alignment vertical="center"/>
    </xf>
    <xf numFmtId="44" fontId="5" fillId="4" borderId="1" xfId="1" applyFont="1" applyFill="1" applyBorder="1"/>
    <xf numFmtId="0" fontId="5" fillId="4" borderId="1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5" fillId="5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479651</xdr:colOff>
      <xdr:row>1</xdr:row>
      <xdr:rowOff>0</xdr:rowOff>
    </xdr:from>
    <xdr:to>
      <xdr:col>1</xdr:col>
      <xdr:colOff>2607469</xdr:colOff>
      <xdr:row>11</xdr:row>
      <xdr:rowOff>159205</xdr:rowOff>
    </xdr:to>
    <xdr:pic>
      <xdr:nvPicPr>
        <xdr:cNvPr id="2" name="Imagem 1" descr="LOGO SEFA DCG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651" y="166688"/>
          <a:ext cx="3044599" cy="1826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521041</xdr:colOff>
      <xdr:row>2</xdr:row>
      <xdr:rowOff>97519</xdr:rowOff>
    </xdr:from>
    <xdr:to>
      <xdr:col>6</xdr:col>
      <xdr:colOff>1704860</xdr:colOff>
      <xdr:row>11</xdr:row>
      <xdr:rowOff>47626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38260" y="430894"/>
          <a:ext cx="9458663" cy="1450295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0</xdr:row>
      <xdr:rowOff>0</xdr:rowOff>
    </xdr:from>
    <xdr:to>
      <xdr:col>8</xdr:col>
      <xdr:colOff>1380465</xdr:colOff>
      <xdr:row>10</xdr:row>
      <xdr:rowOff>27214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3322" y="0"/>
          <a:ext cx="1217179" cy="1660071"/>
        </a:xfrm>
        <a:prstGeom prst="rect">
          <a:avLst/>
        </a:prstGeom>
      </xdr:spPr>
    </xdr:pic>
    <xdr:clientData/>
  </xdr:twoCellAnchor>
  <xdr:twoCellAnchor>
    <xdr:from>
      <xdr:col>8</xdr:col>
      <xdr:colOff>1605644</xdr:colOff>
      <xdr:row>0</xdr:row>
      <xdr:rowOff>111126</xdr:rowOff>
    </xdr:from>
    <xdr:to>
      <xdr:col>12</xdr:col>
      <xdr:colOff>1238250</xdr:colOff>
      <xdr:row>9</xdr:row>
      <xdr:rowOff>111125</xdr:rowOff>
    </xdr:to>
    <xdr:sp macro="" textlink="">
      <xdr:nvSpPr>
        <xdr:cNvPr id="7" name="Retângulo Arredondado 6"/>
        <xdr:cNvSpPr/>
      </xdr:nvSpPr>
      <xdr:spPr>
        <a:xfrm>
          <a:off x="18734769" y="111126"/>
          <a:ext cx="9284606" cy="1428749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28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Atenção!</a:t>
          </a:r>
        </a:p>
        <a:p>
          <a:pPr algn="ctr"/>
          <a:r>
            <a:rPr lang="pt-BR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É necessário que as datas apresentadas nos relatórios sejam as mesmas!</a:t>
          </a:r>
        </a:p>
      </xdr:txBody>
    </xdr:sp>
    <xdr:clientData/>
  </xdr:twoCellAnchor>
  <xdr:twoCellAnchor editAs="oneCell">
    <xdr:from>
      <xdr:col>7</xdr:col>
      <xdr:colOff>462643</xdr:colOff>
      <xdr:row>41</xdr:row>
      <xdr:rowOff>27214</xdr:rowOff>
    </xdr:from>
    <xdr:to>
      <xdr:col>8</xdr:col>
      <xdr:colOff>2238687</xdr:colOff>
      <xdr:row>44</xdr:row>
      <xdr:rowOff>365125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52018" y="9044214"/>
          <a:ext cx="2240955" cy="925286"/>
        </a:xfrm>
        <a:prstGeom prst="rect">
          <a:avLst/>
        </a:prstGeom>
      </xdr:spPr>
    </xdr:pic>
    <xdr:clientData/>
  </xdr:twoCellAnchor>
  <xdr:twoCellAnchor editAs="oneCell">
    <xdr:from>
      <xdr:col>9</xdr:col>
      <xdr:colOff>29483</xdr:colOff>
      <xdr:row>41</xdr:row>
      <xdr:rowOff>145142</xdr:rowOff>
    </xdr:from>
    <xdr:to>
      <xdr:col>10</xdr:col>
      <xdr:colOff>100354</xdr:colOff>
      <xdr:row>45</xdr:row>
      <xdr:rowOff>36285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439947" y="9125856"/>
          <a:ext cx="2084727" cy="870857"/>
        </a:xfrm>
        <a:prstGeom prst="rect">
          <a:avLst/>
        </a:prstGeom>
      </xdr:spPr>
    </xdr:pic>
    <xdr:clientData/>
  </xdr:twoCellAnchor>
  <xdr:twoCellAnchor editAs="oneCell">
    <xdr:from>
      <xdr:col>8</xdr:col>
      <xdr:colOff>1607910</xdr:colOff>
      <xdr:row>37</xdr:row>
      <xdr:rowOff>145143</xdr:rowOff>
    </xdr:from>
    <xdr:to>
      <xdr:col>8</xdr:col>
      <xdr:colOff>2070552</xdr:colOff>
      <xdr:row>38</xdr:row>
      <xdr:rowOff>269877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718767" y="8255000"/>
          <a:ext cx="462642" cy="333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AQ72"/>
  <sheetViews>
    <sheetView tabSelected="1" zoomScale="60" zoomScaleNormal="60" workbookViewId="0">
      <selection activeCell="G47" sqref="G47"/>
    </sheetView>
  </sheetViews>
  <sheetFormatPr defaultRowHeight="12.75" x14ac:dyDescent="0.2"/>
  <cols>
    <col min="1" max="1" width="10.85546875" style="1" customWidth="1"/>
    <col min="2" max="2" width="50.42578125" style="2" customWidth="1"/>
    <col min="3" max="3" width="27" style="1" customWidth="1"/>
    <col min="4" max="4" width="32.85546875" style="1" bestFit="1" customWidth="1"/>
    <col min="5" max="5" width="36.28515625" style="1" customWidth="1"/>
    <col min="6" max="6" width="28" style="1" bestFit="1" customWidth="1"/>
    <col min="7" max="7" width="56.28515625" style="6" customWidth="1"/>
    <col min="8" max="8" width="5.5703125" style="1" customWidth="1"/>
    <col min="9" max="9" width="34.42578125" style="4" bestFit="1" customWidth="1"/>
    <col min="10" max="10" width="30.140625" style="23" bestFit="1" customWidth="1"/>
    <col min="11" max="11" width="35.85546875" style="23" customWidth="1"/>
    <col min="12" max="12" width="30.140625" style="23" customWidth="1"/>
    <col min="13" max="13" width="24" style="23" customWidth="1"/>
    <col min="14" max="14" width="18.42578125" style="1" customWidth="1"/>
    <col min="15" max="15" width="12.7109375" style="1" bestFit="1" customWidth="1"/>
    <col min="16" max="16" width="42.7109375" style="1" bestFit="1" customWidth="1"/>
    <col min="17" max="17" width="19" style="1" bestFit="1" customWidth="1"/>
    <col min="18" max="19" width="14.85546875" style="1" bestFit="1" customWidth="1"/>
    <col min="20" max="20" width="18" style="1" bestFit="1" customWidth="1"/>
    <col min="21" max="21" width="11.28515625" style="1" bestFit="1" customWidth="1"/>
    <col min="22" max="22" width="48.42578125" style="1" bestFit="1" customWidth="1"/>
    <col min="23" max="23" width="19" style="1" bestFit="1" customWidth="1"/>
    <col min="24" max="24" width="14.85546875" style="1" bestFit="1" customWidth="1"/>
    <col min="25" max="25" width="16.5703125" style="1" bestFit="1" customWidth="1"/>
    <col min="26" max="26" width="19" style="1" bestFit="1" customWidth="1"/>
    <col min="27" max="27" width="11.85546875" style="1" bestFit="1" customWidth="1"/>
    <col min="28" max="28" width="22.28515625" style="1" bestFit="1" customWidth="1"/>
    <col min="29" max="29" width="18.42578125" style="1" bestFit="1" customWidth="1"/>
    <col min="30" max="30" width="15.42578125" style="1" bestFit="1" customWidth="1"/>
    <col min="31" max="31" width="15.85546875" style="1" bestFit="1" customWidth="1"/>
    <col min="32" max="32" width="19" style="1" bestFit="1" customWidth="1"/>
    <col min="33" max="33" width="12.7109375" style="1" bestFit="1" customWidth="1"/>
    <col min="34" max="34" width="41.85546875" style="1" bestFit="1" customWidth="1"/>
    <col min="35" max="35" width="50.140625" style="1" bestFit="1" customWidth="1"/>
    <col min="36" max="36" width="55.85546875" style="1" bestFit="1" customWidth="1"/>
    <col min="37" max="37" width="29.7109375" style="1" bestFit="1" customWidth="1"/>
    <col min="38" max="42" width="9.140625" style="1"/>
    <col min="43" max="16384" width="9.140625" style="5"/>
  </cols>
  <sheetData>
    <row r="10" spans="1:43" x14ac:dyDescent="0.2">
      <c r="AQ10" s="1"/>
    </row>
    <row r="11" spans="1:43" x14ac:dyDescent="0.2">
      <c r="AQ11" s="1"/>
    </row>
    <row r="12" spans="1:43" x14ac:dyDescent="0.2">
      <c r="AQ12" s="1"/>
    </row>
    <row r="13" spans="1:43" x14ac:dyDescent="0.2">
      <c r="AQ13" s="1"/>
    </row>
    <row r="14" spans="1:43" ht="38.25" customHeight="1" thickBot="1" x14ac:dyDescent="0.25">
      <c r="A14" s="58" t="s">
        <v>73</v>
      </c>
      <c r="B14" s="58"/>
      <c r="C14" s="58"/>
      <c r="D14" s="58"/>
      <c r="E14" s="58"/>
      <c r="F14" s="58"/>
      <c r="G14" s="58"/>
      <c r="J14" s="24"/>
      <c r="K14" s="24"/>
      <c r="L14" s="24"/>
      <c r="M14" s="24"/>
      <c r="AQ14" s="1"/>
    </row>
    <row r="15" spans="1:43" ht="31.5" customHeight="1" x14ac:dyDescent="0.2">
      <c r="A15" s="55" t="s">
        <v>66</v>
      </c>
      <c r="B15" s="55"/>
      <c r="C15" s="55"/>
      <c r="D15" s="55"/>
      <c r="E15" s="55"/>
      <c r="F15" s="55"/>
      <c r="G15" s="55"/>
      <c r="I15" s="47" t="s">
        <v>53</v>
      </c>
      <c r="J15" s="48" t="s">
        <v>71</v>
      </c>
      <c r="K15" s="48" t="s">
        <v>55</v>
      </c>
      <c r="L15" s="48" t="s">
        <v>56</v>
      </c>
      <c r="M15" s="49" t="s">
        <v>57</v>
      </c>
      <c r="AQ15" s="1"/>
    </row>
    <row r="16" spans="1:43" ht="23.25" customHeight="1" x14ac:dyDescent="0.2">
      <c r="A16" s="56" t="s">
        <v>72</v>
      </c>
      <c r="B16" s="57"/>
      <c r="C16" s="57"/>
      <c r="D16" s="57"/>
      <c r="E16" s="57"/>
      <c r="F16" s="57"/>
      <c r="G16" s="57"/>
      <c r="I16" s="12" t="s">
        <v>45</v>
      </c>
      <c r="J16" s="25">
        <f>SUMIF(G:G,I16,C:C)</f>
        <v>0</v>
      </c>
      <c r="K16" s="25">
        <f t="shared" ref="K16:K23" si="0">SUMIF(G:G,I16,D:D)</f>
        <v>0</v>
      </c>
      <c r="L16" s="25">
        <f t="shared" ref="L16:L23" si="1">SUMIF(G:G,I16,E:E)</f>
        <v>0</v>
      </c>
      <c r="M16" s="32">
        <f>J16+K16-L16</f>
        <v>0</v>
      </c>
      <c r="AQ16" s="1"/>
    </row>
    <row r="17" spans="1:43" s="7" customFormat="1" ht="15.75" x14ac:dyDescent="0.2">
      <c r="A17" s="37" t="s">
        <v>1</v>
      </c>
      <c r="B17" s="38" t="s">
        <v>2</v>
      </c>
      <c r="C17" s="37" t="s">
        <v>68</v>
      </c>
      <c r="D17" s="39" t="s">
        <v>51</v>
      </c>
      <c r="E17" s="39" t="s">
        <v>52</v>
      </c>
      <c r="F17" s="37" t="s">
        <v>67</v>
      </c>
      <c r="G17" s="37" t="s">
        <v>50</v>
      </c>
      <c r="H17" s="6"/>
      <c r="I17" s="12" t="s">
        <v>8</v>
      </c>
      <c r="J17" s="25">
        <f t="shared" ref="J16:J23" si="2">SUMIF(G:G,I17,C:C)</f>
        <v>0</v>
      </c>
      <c r="K17" s="25">
        <f t="shared" si="0"/>
        <v>0</v>
      </c>
      <c r="L17" s="25">
        <f t="shared" si="1"/>
        <v>0</v>
      </c>
      <c r="M17" s="32">
        <f t="shared" ref="M17:M23" si="3">J17+K17-L17</f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5.75" x14ac:dyDescent="0.25">
      <c r="A18" s="40">
        <v>1</v>
      </c>
      <c r="B18" s="52" t="s">
        <v>34</v>
      </c>
      <c r="C18" s="41">
        <v>0</v>
      </c>
      <c r="D18" s="41">
        <v>0</v>
      </c>
      <c r="E18" s="41">
        <v>0</v>
      </c>
      <c r="F18" s="41">
        <f>C18+D18-E18</f>
        <v>0</v>
      </c>
      <c r="G18" s="42" t="s">
        <v>48</v>
      </c>
      <c r="I18" s="12" t="s">
        <v>46</v>
      </c>
      <c r="J18" s="25">
        <f t="shared" si="2"/>
        <v>0</v>
      </c>
      <c r="K18" s="25">
        <f t="shared" si="0"/>
        <v>0</v>
      </c>
      <c r="L18" s="25">
        <f t="shared" si="1"/>
        <v>0</v>
      </c>
      <c r="M18" s="32">
        <f t="shared" si="3"/>
        <v>0</v>
      </c>
      <c r="AQ18" s="1"/>
    </row>
    <row r="19" spans="1:43" ht="30.75" x14ac:dyDescent="0.25">
      <c r="A19" s="40">
        <v>8</v>
      </c>
      <c r="B19" s="52" t="s">
        <v>6</v>
      </c>
      <c r="C19" s="41">
        <v>0</v>
      </c>
      <c r="D19" s="41">
        <v>0</v>
      </c>
      <c r="E19" s="41">
        <v>0</v>
      </c>
      <c r="F19" s="41">
        <f>C19+D19-E19</f>
        <v>0</v>
      </c>
      <c r="G19" s="42" t="s">
        <v>46</v>
      </c>
      <c r="I19" s="12" t="s">
        <v>47</v>
      </c>
      <c r="J19" s="25">
        <f t="shared" si="2"/>
        <v>0</v>
      </c>
      <c r="K19" s="25">
        <f t="shared" si="0"/>
        <v>0</v>
      </c>
      <c r="L19" s="25">
        <f t="shared" si="1"/>
        <v>0</v>
      </c>
      <c r="M19" s="32">
        <f t="shared" si="3"/>
        <v>0</v>
      </c>
      <c r="AQ19" s="1"/>
    </row>
    <row r="20" spans="1:43" ht="30.75" x14ac:dyDescent="0.25">
      <c r="A20" s="40">
        <v>19</v>
      </c>
      <c r="B20" s="52" t="s">
        <v>4</v>
      </c>
      <c r="C20" s="41">
        <v>0</v>
      </c>
      <c r="D20" s="41">
        <v>0</v>
      </c>
      <c r="E20" s="41">
        <v>0</v>
      </c>
      <c r="F20" s="41">
        <f>C20+D20-E20</f>
        <v>0</v>
      </c>
      <c r="G20" s="42" t="s">
        <v>45</v>
      </c>
      <c r="I20" s="12" t="s">
        <v>48</v>
      </c>
      <c r="J20" s="25">
        <f t="shared" si="2"/>
        <v>0</v>
      </c>
      <c r="K20" s="25">
        <f t="shared" si="0"/>
        <v>0</v>
      </c>
      <c r="L20" s="25">
        <f t="shared" si="1"/>
        <v>0</v>
      </c>
      <c r="M20" s="32">
        <f t="shared" si="3"/>
        <v>0</v>
      </c>
      <c r="AQ20" s="1"/>
    </row>
    <row r="21" spans="1:43" ht="15.75" x14ac:dyDescent="0.25">
      <c r="A21" s="40">
        <v>23</v>
      </c>
      <c r="B21" s="52" t="s">
        <v>5</v>
      </c>
      <c r="C21" s="41">
        <v>0</v>
      </c>
      <c r="D21" s="41">
        <v>0</v>
      </c>
      <c r="E21" s="41">
        <v>0</v>
      </c>
      <c r="F21" s="41">
        <f t="shared" ref="F21:F61" si="4">C21+D21-E21</f>
        <v>0</v>
      </c>
      <c r="G21" s="42" t="s">
        <v>45</v>
      </c>
      <c r="I21" s="12" t="s">
        <v>49</v>
      </c>
      <c r="J21" s="25">
        <f t="shared" si="2"/>
        <v>0</v>
      </c>
      <c r="K21" s="25">
        <f t="shared" si="0"/>
        <v>0</v>
      </c>
      <c r="L21" s="25">
        <f t="shared" si="1"/>
        <v>0</v>
      </c>
      <c r="M21" s="32">
        <f t="shared" si="3"/>
        <v>0</v>
      </c>
      <c r="AQ21" s="1"/>
    </row>
    <row r="22" spans="1:43" ht="30" x14ac:dyDescent="0.25">
      <c r="A22" s="40">
        <v>26</v>
      </c>
      <c r="B22" s="52" t="s">
        <v>3</v>
      </c>
      <c r="C22" s="41">
        <v>0</v>
      </c>
      <c r="D22" s="41">
        <v>0</v>
      </c>
      <c r="E22" s="41">
        <v>0</v>
      </c>
      <c r="F22" s="41">
        <f t="shared" si="4"/>
        <v>0</v>
      </c>
      <c r="G22" s="42" t="s">
        <v>45</v>
      </c>
      <c r="I22" s="12" t="s">
        <v>58</v>
      </c>
      <c r="J22" s="25">
        <f t="shared" si="2"/>
        <v>0</v>
      </c>
      <c r="K22" s="25">
        <f t="shared" si="0"/>
        <v>0</v>
      </c>
      <c r="L22" s="25">
        <f t="shared" si="1"/>
        <v>0</v>
      </c>
      <c r="M22" s="32">
        <f t="shared" si="3"/>
        <v>0</v>
      </c>
      <c r="AQ22" s="1"/>
    </row>
    <row r="23" spans="1:43" ht="30.75" x14ac:dyDescent="0.25">
      <c r="A23" s="40">
        <v>36</v>
      </c>
      <c r="B23" s="52" t="s">
        <v>35</v>
      </c>
      <c r="C23" s="41">
        <v>0</v>
      </c>
      <c r="D23" s="41">
        <v>0</v>
      </c>
      <c r="E23" s="41">
        <v>0</v>
      </c>
      <c r="F23" s="41">
        <f t="shared" si="4"/>
        <v>0</v>
      </c>
      <c r="G23" s="42" t="s">
        <v>48</v>
      </c>
      <c r="I23" s="12" t="s">
        <v>59</v>
      </c>
      <c r="J23" s="25">
        <f t="shared" si="2"/>
        <v>0</v>
      </c>
      <c r="K23" s="25">
        <f t="shared" si="0"/>
        <v>0</v>
      </c>
      <c r="L23" s="25">
        <f t="shared" si="1"/>
        <v>0</v>
      </c>
      <c r="M23" s="32">
        <f t="shared" si="3"/>
        <v>0</v>
      </c>
      <c r="AQ23" s="1"/>
    </row>
    <row r="24" spans="1:43" ht="16.5" thickBot="1" x14ac:dyDescent="0.3">
      <c r="A24" s="40">
        <v>40</v>
      </c>
      <c r="B24" s="52" t="s">
        <v>13</v>
      </c>
      <c r="C24" s="41">
        <v>0</v>
      </c>
      <c r="D24" s="41">
        <v>0</v>
      </c>
      <c r="E24" s="41">
        <v>0</v>
      </c>
      <c r="F24" s="41">
        <f t="shared" si="4"/>
        <v>0</v>
      </c>
      <c r="G24" s="42" t="s">
        <v>47</v>
      </c>
      <c r="I24" s="50" t="s">
        <v>54</v>
      </c>
      <c r="J24" s="51">
        <f>SUM(J16:J23)</f>
        <v>0</v>
      </c>
      <c r="K24" s="51">
        <f>SUM(K16:K23)</f>
        <v>0</v>
      </c>
      <c r="L24" s="51">
        <f>SUM(L16:L23)</f>
        <v>0</v>
      </c>
      <c r="M24" s="51">
        <f>SUM(M16:M23)</f>
        <v>0</v>
      </c>
      <c r="AQ24" s="1"/>
    </row>
    <row r="25" spans="1:43" ht="30.75" x14ac:dyDescent="0.25">
      <c r="A25" s="40">
        <v>42</v>
      </c>
      <c r="B25" s="52" t="s">
        <v>14</v>
      </c>
      <c r="C25" s="41">
        <v>0</v>
      </c>
      <c r="D25" s="41">
        <v>0</v>
      </c>
      <c r="E25" s="41">
        <v>0</v>
      </c>
      <c r="F25" s="41">
        <f t="shared" si="4"/>
        <v>0</v>
      </c>
      <c r="G25" s="42" t="s">
        <v>47</v>
      </c>
      <c r="I25" s="10"/>
      <c r="J25" s="26"/>
      <c r="K25" s="26"/>
      <c r="L25" s="26"/>
      <c r="M25" s="26"/>
      <c r="AQ25" s="1"/>
    </row>
    <row r="26" spans="1:43" ht="31.5" thickBot="1" x14ac:dyDescent="0.3">
      <c r="A26" s="40">
        <v>45</v>
      </c>
      <c r="B26" s="52" t="s">
        <v>42</v>
      </c>
      <c r="C26" s="41">
        <v>0</v>
      </c>
      <c r="D26" s="41">
        <v>0</v>
      </c>
      <c r="E26" s="41">
        <v>0</v>
      </c>
      <c r="F26" s="41">
        <f t="shared" si="4"/>
        <v>0</v>
      </c>
      <c r="G26" s="42" t="s">
        <v>47</v>
      </c>
      <c r="I26" s="11"/>
      <c r="J26" s="27"/>
      <c r="K26" s="27"/>
      <c r="L26" s="27"/>
      <c r="M26" s="27"/>
      <c r="AQ26" s="1"/>
    </row>
    <row r="27" spans="1:43" ht="30.75" x14ac:dyDescent="0.25">
      <c r="A27" s="40">
        <v>46</v>
      </c>
      <c r="B27" s="52" t="s">
        <v>43</v>
      </c>
      <c r="C27" s="41">
        <v>0</v>
      </c>
      <c r="D27" s="41">
        <v>0</v>
      </c>
      <c r="E27" s="41">
        <v>0</v>
      </c>
      <c r="F27" s="41">
        <f t="shared" si="4"/>
        <v>0</v>
      </c>
      <c r="G27" s="42" t="s">
        <v>47</v>
      </c>
      <c r="I27" s="14"/>
      <c r="J27" s="28"/>
      <c r="K27" s="28"/>
      <c r="L27" s="28"/>
      <c r="M27" s="33"/>
      <c r="AQ27" s="1"/>
    </row>
    <row r="28" spans="1:43" ht="36" x14ac:dyDescent="0.25">
      <c r="A28" s="40">
        <v>47</v>
      </c>
      <c r="B28" s="52" t="s">
        <v>9</v>
      </c>
      <c r="C28" s="41">
        <v>0</v>
      </c>
      <c r="D28" s="41">
        <v>0</v>
      </c>
      <c r="E28" s="41">
        <v>0</v>
      </c>
      <c r="F28" s="41">
        <f t="shared" si="4"/>
        <v>0</v>
      </c>
      <c r="G28" s="42" t="s">
        <v>46</v>
      </c>
      <c r="I28" s="15" t="s">
        <v>65</v>
      </c>
      <c r="J28" s="29" t="s">
        <v>60</v>
      </c>
      <c r="K28" s="29" t="s">
        <v>61</v>
      </c>
      <c r="L28" s="29" t="s">
        <v>62</v>
      </c>
      <c r="M28" s="34" t="s">
        <v>63</v>
      </c>
      <c r="AQ28" s="1"/>
    </row>
    <row r="29" spans="1:43" ht="18" x14ac:dyDescent="0.25">
      <c r="A29" s="40">
        <v>49</v>
      </c>
      <c r="B29" s="52" t="s">
        <v>15</v>
      </c>
      <c r="C29" s="41">
        <v>0</v>
      </c>
      <c r="D29" s="41">
        <v>0</v>
      </c>
      <c r="E29" s="41">
        <v>0</v>
      </c>
      <c r="F29" s="41">
        <f t="shared" si="4"/>
        <v>0</v>
      </c>
      <c r="G29" s="42" t="s">
        <v>47</v>
      </c>
      <c r="I29" s="13" t="s">
        <v>45</v>
      </c>
      <c r="J29" s="30">
        <v>0</v>
      </c>
      <c r="K29" s="30">
        <f>M16</f>
        <v>0</v>
      </c>
      <c r="L29" s="30">
        <f>J29-K29</f>
        <v>0</v>
      </c>
      <c r="M29" s="35">
        <v>1</v>
      </c>
      <c r="AQ29" s="1"/>
    </row>
    <row r="30" spans="1:43" ht="18" x14ac:dyDescent="0.25">
      <c r="A30" s="40">
        <v>51</v>
      </c>
      <c r="B30" s="53" t="s">
        <v>36</v>
      </c>
      <c r="C30" s="41">
        <v>0</v>
      </c>
      <c r="D30" s="41">
        <v>0</v>
      </c>
      <c r="E30" s="41">
        <v>0</v>
      </c>
      <c r="F30" s="41">
        <f t="shared" si="4"/>
        <v>0</v>
      </c>
      <c r="G30" s="42" t="s">
        <v>48</v>
      </c>
      <c r="I30" s="13" t="s">
        <v>8</v>
      </c>
      <c r="J30" s="30">
        <v>0</v>
      </c>
      <c r="K30" s="30">
        <f>M17</f>
        <v>0</v>
      </c>
      <c r="L30" s="30">
        <f t="shared" ref="L30:L36" si="5">J30-K30</f>
        <v>0</v>
      </c>
      <c r="M30" s="35">
        <v>2</v>
      </c>
      <c r="AQ30" s="1"/>
    </row>
    <row r="31" spans="1:43" ht="30.75" x14ac:dyDescent="0.25">
      <c r="A31" s="40">
        <v>52</v>
      </c>
      <c r="B31" s="53" t="s">
        <v>16</v>
      </c>
      <c r="C31" s="41">
        <v>0</v>
      </c>
      <c r="D31" s="41">
        <v>0</v>
      </c>
      <c r="E31" s="41">
        <v>0</v>
      </c>
      <c r="F31" s="41">
        <f t="shared" si="4"/>
        <v>0</v>
      </c>
      <c r="G31" s="42" t="s">
        <v>47</v>
      </c>
      <c r="I31" s="13" t="s">
        <v>46</v>
      </c>
      <c r="J31" s="30">
        <v>0</v>
      </c>
      <c r="K31" s="30">
        <f>M18</f>
        <v>0</v>
      </c>
      <c r="L31" s="30">
        <f t="shared" si="5"/>
        <v>0</v>
      </c>
      <c r="M31" s="35">
        <v>3</v>
      </c>
      <c r="AQ31" s="1"/>
    </row>
    <row r="32" spans="1:43" ht="18" x14ac:dyDescent="0.25">
      <c r="A32" s="40">
        <v>53</v>
      </c>
      <c r="B32" s="53" t="s">
        <v>10</v>
      </c>
      <c r="C32" s="41">
        <v>0</v>
      </c>
      <c r="D32" s="41">
        <v>0</v>
      </c>
      <c r="E32" s="41">
        <v>0</v>
      </c>
      <c r="F32" s="41">
        <f t="shared" si="4"/>
        <v>0</v>
      </c>
      <c r="G32" s="42" t="s">
        <v>46</v>
      </c>
      <c r="I32" s="13" t="s">
        <v>47</v>
      </c>
      <c r="J32" s="30">
        <v>0</v>
      </c>
      <c r="K32" s="30">
        <f>M19</f>
        <v>0</v>
      </c>
      <c r="L32" s="30">
        <f t="shared" si="5"/>
        <v>0</v>
      </c>
      <c r="M32" s="35">
        <v>4</v>
      </c>
      <c r="AQ32" s="1"/>
    </row>
    <row r="33" spans="1:43" ht="30.75" x14ac:dyDescent="0.25">
      <c r="A33" s="40">
        <v>55</v>
      </c>
      <c r="B33" s="53" t="s">
        <v>11</v>
      </c>
      <c r="C33" s="41">
        <v>0</v>
      </c>
      <c r="D33" s="41">
        <v>0</v>
      </c>
      <c r="E33" s="41">
        <v>0</v>
      </c>
      <c r="F33" s="41">
        <f t="shared" si="4"/>
        <v>0</v>
      </c>
      <c r="G33" s="42" t="s">
        <v>46</v>
      </c>
      <c r="I33" s="13" t="s">
        <v>48</v>
      </c>
      <c r="J33" s="30">
        <v>0</v>
      </c>
      <c r="K33" s="30">
        <f>M20</f>
        <v>0</v>
      </c>
      <c r="L33" s="30">
        <f t="shared" si="5"/>
        <v>0</v>
      </c>
      <c r="M33" s="35">
        <v>5</v>
      </c>
      <c r="AQ33" s="1"/>
    </row>
    <row r="34" spans="1:43" ht="36" x14ac:dyDescent="0.25">
      <c r="A34" s="40">
        <v>56</v>
      </c>
      <c r="B34" s="53" t="s">
        <v>12</v>
      </c>
      <c r="C34" s="41">
        <v>0</v>
      </c>
      <c r="D34" s="41">
        <v>0</v>
      </c>
      <c r="E34" s="41">
        <v>0</v>
      </c>
      <c r="F34" s="41">
        <f t="shared" si="4"/>
        <v>0</v>
      </c>
      <c r="G34" s="42" t="s">
        <v>46</v>
      </c>
      <c r="I34" s="13" t="s">
        <v>58</v>
      </c>
      <c r="J34" s="30">
        <v>0</v>
      </c>
      <c r="K34" s="30">
        <f>M22</f>
        <v>0</v>
      </c>
      <c r="L34" s="30">
        <f t="shared" si="5"/>
        <v>0</v>
      </c>
      <c r="M34" s="35">
        <v>6</v>
      </c>
      <c r="AQ34" s="1"/>
    </row>
    <row r="35" spans="1:43" ht="36" x14ac:dyDescent="0.25">
      <c r="A35" s="40">
        <v>58</v>
      </c>
      <c r="B35" s="53" t="s">
        <v>17</v>
      </c>
      <c r="C35" s="41">
        <v>0</v>
      </c>
      <c r="D35" s="41">
        <v>0</v>
      </c>
      <c r="E35" s="41">
        <v>0</v>
      </c>
      <c r="F35" s="41">
        <f t="shared" si="4"/>
        <v>0</v>
      </c>
      <c r="G35" s="42" t="s">
        <v>47</v>
      </c>
      <c r="I35" s="13" t="s">
        <v>64</v>
      </c>
      <c r="J35" s="30">
        <v>0</v>
      </c>
      <c r="K35" s="30">
        <f>M21</f>
        <v>0</v>
      </c>
      <c r="L35" s="30">
        <f t="shared" si="5"/>
        <v>0</v>
      </c>
      <c r="M35" s="35">
        <v>7</v>
      </c>
      <c r="AQ35" s="1"/>
    </row>
    <row r="36" spans="1:43" ht="18" x14ac:dyDescent="0.25">
      <c r="A36" s="40">
        <v>59</v>
      </c>
      <c r="B36" s="53" t="s">
        <v>18</v>
      </c>
      <c r="C36" s="41">
        <v>0</v>
      </c>
      <c r="D36" s="41">
        <v>0</v>
      </c>
      <c r="E36" s="41">
        <v>0</v>
      </c>
      <c r="F36" s="41">
        <f t="shared" si="4"/>
        <v>0</v>
      </c>
      <c r="G36" s="42" t="s">
        <v>47</v>
      </c>
      <c r="I36" s="13" t="s">
        <v>59</v>
      </c>
      <c r="J36" s="30">
        <v>0</v>
      </c>
      <c r="K36" s="30">
        <f>M23</f>
        <v>0</v>
      </c>
      <c r="L36" s="30">
        <f t="shared" si="5"/>
        <v>0</v>
      </c>
      <c r="M36" s="35">
        <v>8</v>
      </c>
      <c r="AQ36" s="1"/>
    </row>
    <row r="37" spans="1:43" ht="31.5" thickBot="1" x14ac:dyDescent="0.3">
      <c r="A37" s="40">
        <v>61</v>
      </c>
      <c r="B37" s="53" t="s">
        <v>19</v>
      </c>
      <c r="C37" s="41">
        <v>0</v>
      </c>
      <c r="D37" s="41">
        <v>0</v>
      </c>
      <c r="E37" s="41">
        <v>0</v>
      </c>
      <c r="F37" s="41">
        <f t="shared" si="4"/>
        <v>0</v>
      </c>
      <c r="G37" s="42" t="s">
        <v>47</v>
      </c>
      <c r="I37" s="16" t="s">
        <v>54</v>
      </c>
      <c r="J37" s="31">
        <f>SUM(J29:J36)</f>
        <v>0</v>
      </c>
      <c r="K37" s="31">
        <f>SUM(K29:K36)</f>
        <v>0</v>
      </c>
      <c r="L37" s="31">
        <f>SUM(L29:L36)</f>
        <v>0</v>
      </c>
      <c r="M37" s="36"/>
      <c r="AQ37" s="1"/>
    </row>
    <row r="38" spans="1:43" ht="15.75" customHeight="1" x14ac:dyDescent="0.25">
      <c r="A38" s="40">
        <v>62</v>
      </c>
      <c r="B38" s="53" t="s">
        <v>20</v>
      </c>
      <c r="C38" s="41">
        <v>0</v>
      </c>
      <c r="D38" s="41">
        <v>0</v>
      </c>
      <c r="E38" s="41">
        <v>0</v>
      </c>
      <c r="F38" s="41">
        <f t="shared" si="4"/>
        <v>0</v>
      </c>
      <c r="G38" s="42" t="s">
        <v>47</v>
      </c>
      <c r="J38" s="24"/>
      <c r="K38" s="24"/>
      <c r="L38" s="24"/>
      <c r="M38" s="24"/>
      <c r="AQ38" s="1"/>
    </row>
    <row r="39" spans="1:43" s="7" customFormat="1" ht="30" x14ac:dyDescent="0.2">
      <c r="A39" s="37">
        <v>63</v>
      </c>
      <c r="B39" s="54" t="s">
        <v>21</v>
      </c>
      <c r="C39" s="44">
        <v>0</v>
      </c>
      <c r="D39" s="44">
        <v>0</v>
      </c>
      <c r="E39" s="44">
        <v>0</v>
      </c>
      <c r="F39" s="41">
        <f t="shared" si="4"/>
        <v>0</v>
      </c>
      <c r="G39" s="42" t="s">
        <v>47</v>
      </c>
      <c r="H39" s="6"/>
      <c r="I39" s="6"/>
      <c r="J39" s="27" t="s">
        <v>69</v>
      </c>
      <c r="K39" s="27"/>
      <c r="L39" s="27"/>
      <c r="M39" s="2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5.75" customHeight="1" x14ac:dyDescent="0.25">
      <c r="A40" s="40">
        <v>64</v>
      </c>
      <c r="B40" s="53" t="s">
        <v>22</v>
      </c>
      <c r="C40" s="41">
        <v>0</v>
      </c>
      <c r="D40" s="41">
        <v>0</v>
      </c>
      <c r="E40" s="41">
        <v>0</v>
      </c>
      <c r="F40" s="41">
        <f t="shared" si="4"/>
        <v>0</v>
      </c>
      <c r="G40" s="42" t="s">
        <v>47</v>
      </c>
      <c r="AQ40" s="1"/>
    </row>
    <row r="41" spans="1:43" ht="15.75" customHeight="1" x14ac:dyDescent="0.25">
      <c r="A41" s="40">
        <v>65</v>
      </c>
      <c r="B41" s="53" t="s">
        <v>44</v>
      </c>
      <c r="C41" s="41">
        <v>0</v>
      </c>
      <c r="D41" s="41">
        <v>0</v>
      </c>
      <c r="E41" s="41">
        <v>0</v>
      </c>
      <c r="F41" s="41">
        <f t="shared" si="4"/>
        <v>0</v>
      </c>
      <c r="G41" s="42" t="s">
        <v>49</v>
      </c>
      <c r="AQ41" s="1"/>
    </row>
    <row r="42" spans="1:43" ht="15.75" customHeight="1" x14ac:dyDescent="0.25">
      <c r="A42" s="40">
        <v>66</v>
      </c>
      <c r="B42" s="53" t="s">
        <v>23</v>
      </c>
      <c r="C42" s="41">
        <v>0</v>
      </c>
      <c r="D42" s="41">
        <v>0</v>
      </c>
      <c r="E42" s="41">
        <v>0</v>
      </c>
      <c r="F42" s="41">
        <f t="shared" si="4"/>
        <v>0</v>
      </c>
      <c r="G42" s="42" t="s">
        <v>47</v>
      </c>
      <c r="AQ42" s="1"/>
    </row>
    <row r="43" spans="1:43" ht="15" customHeight="1" x14ac:dyDescent="0.25">
      <c r="A43" s="40">
        <v>67</v>
      </c>
      <c r="B43" s="53" t="s">
        <v>24</v>
      </c>
      <c r="C43" s="41">
        <v>0</v>
      </c>
      <c r="D43" s="41">
        <v>0</v>
      </c>
      <c r="E43" s="41">
        <v>0</v>
      </c>
      <c r="F43" s="41">
        <f t="shared" si="4"/>
        <v>0</v>
      </c>
      <c r="G43" s="42" t="s">
        <v>47</v>
      </c>
      <c r="I43" s="8"/>
      <c r="K43" s="20"/>
      <c r="L43" s="20"/>
      <c r="M43" s="20"/>
      <c r="AQ43" s="1"/>
    </row>
    <row r="44" spans="1:43" ht="15" customHeight="1" x14ac:dyDescent="0.25">
      <c r="A44" s="40">
        <v>68</v>
      </c>
      <c r="B44" s="53" t="s">
        <v>25</v>
      </c>
      <c r="C44" s="41">
        <v>0</v>
      </c>
      <c r="D44" s="41">
        <v>0</v>
      </c>
      <c r="E44" s="41">
        <v>0</v>
      </c>
      <c r="F44" s="41">
        <f t="shared" si="4"/>
        <v>0</v>
      </c>
      <c r="G44" s="42" t="s">
        <v>47</v>
      </c>
      <c r="K44" s="20"/>
      <c r="L44" s="20"/>
      <c r="M44" s="20"/>
      <c r="AQ44" s="1"/>
    </row>
    <row r="45" spans="1:43" ht="30.75" x14ac:dyDescent="0.25">
      <c r="A45" s="40">
        <v>70</v>
      </c>
      <c r="B45" s="53" t="s">
        <v>37</v>
      </c>
      <c r="C45" s="41">
        <v>0</v>
      </c>
      <c r="D45" s="41">
        <v>0</v>
      </c>
      <c r="E45" s="41">
        <v>0</v>
      </c>
      <c r="F45" s="41">
        <f t="shared" si="4"/>
        <v>0</v>
      </c>
      <c r="G45" s="42" t="s">
        <v>48</v>
      </c>
      <c r="AQ45" s="1"/>
    </row>
    <row r="46" spans="1:43" ht="15.75" customHeight="1" x14ac:dyDescent="0.25">
      <c r="A46" s="40">
        <v>71</v>
      </c>
      <c r="B46" s="53" t="s">
        <v>38</v>
      </c>
      <c r="C46" s="41">
        <v>0</v>
      </c>
      <c r="D46" s="41">
        <v>0</v>
      </c>
      <c r="E46" s="41">
        <v>0</v>
      </c>
      <c r="F46" s="41">
        <f t="shared" si="4"/>
        <v>0</v>
      </c>
      <c r="G46" s="42" t="s">
        <v>48</v>
      </c>
      <c r="I46" s="22"/>
      <c r="J46" s="20"/>
      <c r="K46" s="20"/>
      <c r="AQ46" s="1"/>
    </row>
    <row r="47" spans="1:43" ht="45" customHeight="1" x14ac:dyDescent="0.25">
      <c r="A47" s="40">
        <v>72</v>
      </c>
      <c r="B47" s="53" t="s">
        <v>26</v>
      </c>
      <c r="C47" s="41">
        <v>0</v>
      </c>
      <c r="D47" s="41">
        <v>0</v>
      </c>
      <c r="E47" s="41">
        <v>0</v>
      </c>
      <c r="F47" s="41">
        <f t="shared" si="4"/>
        <v>0</v>
      </c>
      <c r="G47" s="42" t="s">
        <v>47</v>
      </c>
      <c r="I47" s="22" t="s">
        <v>70</v>
      </c>
      <c r="J47" s="20"/>
      <c r="K47" s="20"/>
      <c r="AQ47" s="1"/>
    </row>
    <row r="48" spans="1:43" ht="15.75" customHeight="1" x14ac:dyDescent="0.25">
      <c r="A48" s="40">
        <v>73</v>
      </c>
      <c r="B48" s="53" t="s">
        <v>27</v>
      </c>
      <c r="C48" s="41">
        <v>0</v>
      </c>
      <c r="D48" s="41">
        <v>0</v>
      </c>
      <c r="E48" s="41">
        <v>0</v>
      </c>
      <c r="F48" s="41">
        <f t="shared" si="4"/>
        <v>0</v>
      </c>
      <c r="G48" s="42" t="s">
        <v>47</v>
      </c>
      <c r="AQ48" s="1"/>
    </row>
    <row r="49" spans="1:7" ht="15.75" x14ac:dyDescent="0.25">
      <c r="A49" s="40">
        <v>75</v>
      </c>
      <c r="B49" s="53" t="s">
        <v>39</v>
      </c>
      <c r="C49" s="41">
        <v>0</v>
      </c>
      <c r="D49" s="41">
        <v>0</v>
      </c>
      <c r="E49" s="41">
        <v>0</v>
      </c>
      <c r="F49" s="41">
        <f t="shared" si="4"/>
        <v>0</v>
      </c>
      <c r="G49" s="42" t="s">
        <v>48</v>
      </c>
    </row>
    <row r="50" spans="1:7" ht="30.75" x14ac:dyDescent="0.25">
      <c r="A50" s="40">
        <v>78</v>
      </c>
      <c r="B50" s="53" t="s">
        <v>28</v>
      </c>
      <c r="C50" s="41">
        <v>0</v>
      </c>
      <c r="D50" s="41">
        <v>0</v>
      </c>
      <c r="E50" s="41">
        <v>0</v>
      </c>
      <c r="F50" s="41">
        <f t="shared" si="4"/>
        <v>0</v>
      </c>
      <c r="G50" s="42" t="s">
        <v>47</v>
      </c>
    </row>
    <row r="51" spans="1:7" ht="15.75" x14ac:dyDescent="0.25">
      <c r="A51" s="40">
        <v>79</v>
      </c>
      <c r="B51" s="53" t="s">
        <v>29</v>
      </c>
      <c r="C51" s="41">
        <v>0</v>
      </c>
      <c r="D51" s="41">
        <v>0</v>
      </c>
      <c r="E51" s="41">
        <v>0</v>
      </c>
      <c r="F51" s="41">
        <f t="shared" si="4"/>
        <v>0</v>
      </c>
      <c r="G51" s="42" t="s">
        <v>47</v>
      </c>
    </row>
    <row r="52" spans="1:7" ht="15.75" x14ac:dyDescent="0.25">
      <c r="A52" s="40">
        <v>80</v>
      </c>
      <c r="B52" s="53" t="s">
        <v>40</v>
      </c>
      <c r="C52" s="41">
        <v>0</v>
      </c>
      <c r="D52" s="41">
        <v>0</v>
      </c>
      <c r="E52" s="41">
        <v>0</v>
      </c>
      <c r="F52" s="41">
        <f t="shared" si="4"/>
        <v>0</v>
      </c>
      <c r="G52" s="42" t="s">
        <v>48</v>
      </c>
    </row>
    <row r="53" spans="1:7" ht="15.75" x14ac:dyDescent="0.25">
      <c r="A53" s="40">
        <v>81</v>
      </c>
      <c r="B53" s="53" t="s">
        <v>41</v>
      </c>
      <c r="C53" s="41">
        <v>0</v>
      </c>
      <c r="D53" s="41">
        <v>0</v>
      </c>
      <c r="E53" s="41">
        <v>0</v>
      </c>
      <c r="F53" s="41">
        <f t="shared" si="4"/>
        <v>0</v>
      </c>
      <c r="G53" s="42" t="s">
        <v>48</v>
      </c>
    </row>
    <row r="54" spans="1:7" ht="30.75" x14ac:dyDescent="0.25">
      <c r="A54" s="40">
        <v>84</v>
      </c>
      <c r="B54" s="53" t="s">
        <v>30</v>
      </c>
      <c r="C54" s="41">
        <v>0</v>
      </c>
      <c r="D54" s="41">
        <v>0</v>
      </c>
      <c r="E54" s="41">
        <v>0</v>
      </c>
      <c r="F54" s="41">
        <f t="shared" si="4"/>
        <v>0</v>
      </c>
      <c r="G54" s="42" t="s">
        <v>47</v>
      </c>
    </row>
    <row r="55" spans="1:7" ht="15.75" x14ac:dyDescent="0.25">
      <c r="A55" s="40">
        <v>85</v>
      </c>
      <c r="B55" s="53" t="s">
        <v>31</v>
      </c>
      <c r="C55" s="41">
        <v>0</v>
      </c>
      <c r="D55" s="41">
        <v>0</v>
      </c>
      <c r="E55" s="41">
        <v>0</v>
      </c>
      <c r="F55" s="41">
        <f t="shared" si="4"/>
        <v>0</v>
      </c>
      <c r="G55" s="42" t="s">
        <v>47</v>
      </c>
    </row>
    <row r="56" spans="1:7" ht="15.75" x14ac:dyDescent="0.25">
      <c r="A56" s="40">
        <v>87</v>
      </c>
      <c r="B56" s="53" t="s">
        <v>32</v>
      </c>
      <c r="C56" s="41">
        <v>0</v>
      </c>
      <c r="D56" s="41">
        <v>0</v>
      </c>
      <c r="E56" s="41">
        <v>0</v>
      </c>
      <c r="F56" s="41">
        <f t="shared" si="4"/>
        <v>0</v>
      </c>
      <c r="G56" s="42" t="s">
        <v>47</v>
      </c>
    </row>
    <row r="57" spans="1:7" ht="15.75" x14ac:dyDescent="0.25">
      <c r="A57" s="40">
        <v>88</v>
      </c>
      <c r="B57" s="53" t="s">
        <v>33</v>
      </c>
      <c r="C57" s="41">
        <v>0</v>
      </c>
      <c r="D57" s="41">
        <v>0</v>
      </c>
      <c r="E57" s="41">
        <v>0</v>
      </c>
      <c r="F57" s="41">
        <f t="shared" si="4"/>
        <v>0</v>
      </c>
      <c r="G57" s="42" t="s">
        <v>47</v>
      </c>
    </row>
    <row r="58" spans="1:7" ht="15.75" x14ac:dyDescent="0.25">
      <c r="A58" s="40">
        <v>89</v>
      </c>
      <c r="B58" s="53" t="s">
        <v>8</v>
      </c>
      <c r="C58" s="41">
        <v>0</v>
      </c>
      <c r="D58" s="41">
        <v>0</v>
      </c>
      <c r="E58" s="41">
        <v>0</v>
      </c>
      <c r="F58" s="41">
        <f t="shared" si="4"/>
        <v>0</v>
      </c>
      <c r="G58" s="42" t="s">
        <v>8</v>
      </c>
    </row>
    <row r="59" spans="1:7" ht="15.75" x14ac:dyDescent="0.25">
      <c r="A59" s="40">
        <v>91</v>
      </c>
      <c r="B59" s="53" t="s">
        <v>7</v>
      </c>
      <c r="C59" s="41">
        <v>0</v>
      </c>
      <c r="D59" s="41">
        <v>0</v>
      </c>
      <c r="E59" s="41">
        <v>0</v>
      </c>
      <c r="F59" s="41">
        <f t="shared" si="4"/>
        <v>0</v>
      </c>
      <c r="G59" s="42" t="s">
        <v>47</v>
      </c>
    </row>
    <row r="60" spans="1:7" ht="15.75" x14ac:dyDescent="0.25">
      <c r="A60" s="40">
        <v>99</v>
      </c>
      <c r="B60" s="53" t="s">
        <v>58</v>
      </c>
      <c r="C60" s="41">
        <v>0</v>
      </c>
      <c r="D60" s="41">
        <v>0</v>
      </c>
      <c r="E60" s="41">
        <v>0</v>
      </c>
      <c r="F60" s="41">
        <f t="shared" si="4"/>
        <v>0</v>
      </c>
      <c r="G60" s="42" t="s">
        <v>58</v>
      </c>
    </row>
    <row r="61" spans="1:7" ht="15.75" x14ac:dyDescent="0.25">
      <c r="A61" s="40">
        <v>99</v>
      </c>
      <c r="B61" s="53" t="s">
        <v>59</v>
      </c>
      <c r="C61" s="41">
        <v>0</v>
      </c>
      <c r="D61" s="41">
        <v>0</v>
      </c>
      <c r="E61" s="41">
        <v>0</v>
      </c>
      <c r="F61" s="41">
        <f t="shared" si="4"/>
        <v>0</v>
      </c>
      <c r="G61" s="42" t="s">
        <v>59</v>
      </c>
    </row>
    <row r="62" spans="1:7" ht="15.75" x14ac:dyDescent="0.25">
      <c r="A62" s="40"/>
      <c r="B62" s="43" t="s">
        <v>0</v>
      </c>
      <c r="C62" s="41">
        <f>SUM(C18:C61)</f>
        <v>0</v>
      </c>
      <c r="D62" s="41">
        <f>SUM(D18:D59)</f>
        <v>0</v>
      </c>
      <c r="E62" s="41">
        <f>SUM(E18:E59)</f>
        <v>0</v>
      </c>
      <c r="F62" s="45">
        <f>SUM(F18:F59)</f>
        <v>0</v>
      </c>
      <c r="G62" s="46" t="s">
        <v>0</v>
      </c>
    </row>
    <row r="63" spans="1:7" ht="15" x14ac:dyDescent="0.2">
      <c r="A63" s="59"/>
      <c r="B63" s="59"/>
      <c r="C63" s="59"/>
      <c r="D63" s="59"/>
      <c r="E63" s="59"/>
      <c r="F63" s="59"/>
      <c r="G63" s="59"/>
    </row>
    <row r="64" spans="1:7" ht="15" x14ac:dyDescent="0.2">
      <c r="A64" s="17"/>
      <c r="B64" s="18"/>
      <c r="C64" s="17"/>
      <c r="D64" s="19"/>
      <c r="E64" s="17"/>
      <c r="F64" s="19"/>
      <c r="G64" s="10"/>
    </row>
    <row r="65" spans="4:7" x14ac:dyDescent="0.2">
      <c r="D65" s="9"/>
      <c r="F65" s="9"/>
    </row>
    <row r="66" spans="4:7" x14ac:dyDescent="0.2">
      <c r="D66" s="9"/>
      <c r="F66" s="9"/>
    </row>
    <row r="67" spans="4:7" x14ac:dyDescent="0.2">
      <c r="D67" s="9"/>
      <c r="F67" s="9"/>
      <c r="G67" s="21"/>
    </row>
    <row r="68" spans="4:7" x14ac:dyDescent="0.2">
      <c r="D68" s="9"/>
      <c r="F68" s="3"/>
    </row>
    <row r="69" spans="4:7" x14ac:dyDescent="0.2">
      <c r="F69" s="3"/>
    </row>
    <row r="70" spans="4:7" x14ac:dyDescent="0.2">
      <c r="E70" s="9"/>
      <c r="G70" s="21"/>
    </row>
    <row r="71" spans="4:7" x14ac:dyDescent="0.2">
      <c r="E71" s="9"/>
      <c r="F71" s="3"/>
    </row>
    <row r="72" spans="4:7" x14ac:dyDescent="0.2">
      <c r="E72" s="9"/>
      <c r="F72" s="3"/>
    </row>
  </sheetData>
  <autoFilter ref="A17:G60"/>
  <mergeCells count="4">
    <mergeCell ref="A15:G15"/>
    <mergeCell ref="A16:G16"/>
    <mergeCell ref="A14:G14"/>
    <mergeCell ref="A63:G63"/>
  </mergeCells>
  <pageMargins left="0.25" right="0.25" top="0.75" bottom="0.75" header="0.3" footer="0.3"/>
  <pageSetup paperSize="9" scale="4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GMS ex SEED</vt:lpstr>
    </vt:vector>
  </TitlesOfParts>
  <Company>SEFA/PR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Raimundo Kubis</dc:creator>
  <cp:lastModifiedBy>Rafael Alves de Lara Bertagnolli</cp:lastModifiedBy>
  <cp:lastPrinted>2025-10-16T13:37:50Z</cp:lastPrinted>
  <dcterms:created xsi:type="dcterms:W3CDTF">2020-01-23T14:10:28Z</dcterms:created>
  <dcterms:modified xsi:type="dcterms:W3CDTF">2025-11-04T17:15:55Z</dcterms:modified>
</cp:coreProperties>
</file>