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FAZENDA\DCG\DCG\Dicon\DEPARTAMENTO DE NORMAS\1 - Trabalhos em Andamento\2025\CTC - Conciliação Patrimonial\Modelo Conciliações\"/>
    </mc:Choice>
  </mc:AlternateContent>
  <bookViews>
    <workbookView xWindow="0" yWindow="0" windowWidth="28800" windowHeight="12180" tabRatio="669"/>
  </bookViews>
  <sheets>
    <sheet name="GPI ex SEED" sheetId="22" r:id="rId1"/>
    <sheet name="Relatório GPI " sheetId="2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5" i="22" l="1"/>
  <c r="E15" i="22"/>
  <c r="E28" i="22"/>
  <c r="J1493" i="23"/>
  <c r="I1493" i="23"/>
  <c r="E43" i="22" l="1"/>
  <c r="H39" i="22"/>
  <c r="G39" i="22"/>
  <c r="G32" i="22"/>
  <c r="H28" i="22"/>
  <c r="H32" i="22"/>
  <c r="G28" i="22"/>
  <c r="D39" i="22"/>
  <c r="D35" i="22"/>
  <c r="D32" i="22"/>
  <c r="D28" i="22"/>
  <c r="D15" i="22"/>
  <c r="H43" i="22" l="1"/>
  <c r="G43" i="22"/>
  <c r="D43" i="22"/>
  <c r="I32" i="22"/>
  <c r="I28" i="22"/>
  <c r="I39" i="22"/>
  <c r="I15" i="22"/>
  <c r="I43" i="22" l="1"/>
</calcChain>
</file>

<file path=xl/sharedStrings.xml><?xml version="1.0" encoding="utf-8"?>
<sst xmlns="http://schemas.openxmlformats.org/spreadsheetml/2006/main" count="6019" uniqueCount="1852">
  <si>
    <t>CLASSIFICAÇÃO</t>
  </si>
  <si>
    <t>DIFERENÇA</t>
  </si>
  <si>
    <t>CONTA DEPRECIAÇÃO</t>
  </si>
  <si>
    <t>CONTA CONTÁBIL</t>
  </si>
  <si>
    <t>BALANCETE/ SIAFIC</t>
  </si>
  <si>
    <t xml:space="preserve"> BENS DE USO ESPECIAL</t>
  </si>
  <si>
    <t>IMÓVEIS RESIDENCIAIS</t>
  </si>
  <si>
    <t xml:space="preserve"> IMÓVEIS COMERCIAIS</t>
  </si>
  <si>
    <t>EDIFÍCIOS</t>
  </si>
  <si>
    <t>TERRENOS/GLEBAS</t>
  </si>
  <si>
    <t>ARMAZÉNS/GALPÕES</t>
  </si>
  <si>
    <t xml:space="preserve"> IMÓVEIS DE USO EDUCACIONAL</t>
  </si>
  <si>
    <t>FAZENDAS, PARQUES E RESERVAS</t>
  </si>
  <si>
    <t>MUSEUS/PALÁCIOS</t>
  </si>
  <si>
    <t>LABORATÓRIOS/OBSERVATÓRIOS</t>
  </si>
  <si>
    <t>HOSPITAIS E UNIDADES DE SAÚDE</t>
  </si>
  <si>
    <t>ESTACIONAMENTOS E GARAGENS</t>
  </si>
  <si>
    <t>OUTROS BENS IMÓVEIS DE USO ESPECIAL</t>
  </si>
  <si>
    <t>BENS DOMINICAIS</t>
  </si>
  <si>
    <t>TERRENOS</t>
  </si>
  <si>
    <t>OUTROS BENS DOMINICAIS</t>
  </si>
  <si>
    <t>BENS DE USO COMUM DO POVO</t>
  </si>
  <si>
    <t>RUAS</t>
  </si>
  <si>
    <t>BENS DO PATRIMÔNIO CULTURAL</t>
  </si>
  <si>
    <t>BENS IMÓVEIS EM ANDAMENTO</t>
  </si>
  <si>
    <t>OBRAS EM ANDAMENTO</t>
  </si>
  <si>
    <t>ESTUDOS E PROJETOS</t>
  </si>
  <si>
    <t>INSTALAÇÕES</t>
  </si>
  <si>
    <t>DEMAIS BENS IMÓVEIS</t>
  </si>
  <si>
    <t>IMÓVEIS EM PODER DE TERCEIROS</t>
  </si>
  <si>
    <t>BENS IMÓVEIS A CLASSIFICAR</t>
  </si>
  <si>
    <t>BENS IMÓVEIS A ALIENAR</t>
  </si>
  <si>
    <t>CONTROLE PATRIMONIAL GPI - Gestão Patrimonial de Imóveis</t>
  </si>
  <si>
    <t>Inserir dados relatório - Resumo Patrimonial</t>
  </si>
  <si>
    <t>GPI</t>
  </si>
  <si>
    <t>RESUMO PATRIMONIAL IMÓVEL</t>
  </si>
  <si>
    <t>ÓRGÃO RESPONSÁVEL: SEED</t>
  </si>
  <si>
    <t>Identificação do Imóvel</t>
  </si>
  <si>
    <t>Identificação da Ocupação</t>
  </si>
  <si>
    <t>RESUMO CONTÁBIL PATRIMONIAL</t>
  </si>
  <si>
    <t>Pasta CPE</t>
  </si>
  <si>
    <t>Município</t>
  </si>
  <si>
    <t>Proprietário</t>
  </si>
  <si>
    <t>Órgão de Ocupação</t>
  </si>
  <si>
    <t>Unidade Funcional</t>
  </si>
  <si>
    <t>Terreno % de Ocupação</t>
  </si>
  <si>
    <t>Edificação % de Ocupação</t>
  </si>
  <si>
    <t>Qtde de Edificação</t>
  </si>
  <si>
    <t>Valor Terreno</t>
  </si>
  <si>
    <t>Valor Edificação</t>
  </si>
  <si>
    <t>Variação do Valor Reavaliado (Informativo)</t>
  </si>
  <si>
    <t>Valor Residual</t>
  </si>
  <si>
    <t>Valor Depreciável</t>
  </si>
  <si>
    <t>Valor Depreciado na Data  (R$)</t>
  </si>
  <si>
    <t>Valor Depreciado Acumulado(R$)</t>
  </si>
  <si>
    <t>Valor Líquido Edificação</t>
  </si>
  <si>
    <t>Total do Imobilizado</t>
  </si>
  <si>
    <t>Valor Total Líquido Contábil</t>
  </si>
  <si>
    <t>Abatiá</t>
  </si>
  <si>
    <r>
      <rPr>
        <sz val="10"/>
        <rFont val="Arial"/>
        <family val="2"/>
      </rPr>
      <t>Estado do
Paraná</t>
    </r>
  </si>
  <si>
    <t>SEED</t>
  </si>
  <si>
    <t>Colégio Estadual Rui Barbosa</t>
  </si>
  <si>
    <r>
      <rPr>
        <sz val="10"/>
        <rFont val="Arial"/>
        <family val="2"/>
      </rPr>
      <t>Escola Estadual Afrânio
Peixoto</t>
    </r>
  </si>
  <si>
    <t>Adrianópolis</t>
  </si>
  <si>
    <r>
      <rPr>
        <sz val="10"/>
        <rFont val="Arial"/>
        <family val="2"/>
      </rPr>
      <t>Colégio Estadual Santa
Bárbara</t>
    </r>
  </si>
  <si>
    <t>Instituto Agua e Terra</t>
  </si>
  <si>
    <t>Colégio Estadual Quilombola Diogo Ramos em dualidade com a Escola Municipal  do Campo João Surá</t>
  </si>
  <si>
    <r>
      <rPr>
        <sz val="10"/>
        <rFont val="Arial"/>
        <family val="2"/>
      </rPr>
      <t>Colégio Estadual do Campo
Selbmann</t>
    </r>
  </si>
  <si>
    <t>Agudos do Sul</t>
  </si>
  <si>
    <t>Estado do Paraná</t>
  </si>
  <si>
    <r>
      <rPr>
        <sz val="10"/>
        <rFont val="Arial"/>
        <family val="2"/>
      </rPr>
      <t>Ginásio de Esportes do
Colégio Estadual do Campo Rui Barbosa</t>
    </r>
  </si>
  <si>
    <r>
      <rPr>
        <sz val="10"/>
        <rFont val="Arial"/>
        <family val="2"/>
      </rPr>
      <t>Almirante
Tamandaré</t>
    </r>
  </si>
  <si>
    <r>
      <rPr>
        <sz val="10"/>
        <rFont val="Arial"/>
        <family val="2"/>
      </rPr>
      <t>CEEBJA Ayrton Senna da
Silva</t>
    </r>
  </si>
  <si>
    <r>
      <rPr>
        <sz val="10"/>
        <rFont val="Arial"/>
        <family val="2"/>
      </rPr>
      <t>Colégio Estadual Vereador
Pedro Piekas</t>
    </r>
  </si>
  <si>
    <t>Almirante Tamandaré</t>
  </si>
  <si>
    <r>
      <rPr>
        <sz val="10"/>
        <rFont val="Arial"/>
        <family val="2"/>
      </rPr>
      <t>Colégio Estadual Cívico-
Militar Professora Maria Lopes de Paula</t>
    </r>
  </si>
  <si>
    <r>
      <rPr>
        <sz val="10"/>
        <rFont val="Arial"/>
        <family val="2"/>
      </rPr>
      <t>Colégio Estadual Cívico-
Militar Professora Jaci Real Prado de Oliveira</t>
    </r>
  </si>
  <si>
    <r>
      <rPr>
        <sz val="10"/>
        <rFont val="Arial"/>
        <family val="2"/>
      </rPr>
      <t>Colégio Estadual Cívico-
Militar Professor  Alberto Krause</t>
    </r>
  </si>
  <si>
    <r>
      <rPr>
        <sz val="10"/>
        <rFont val="Arial"/>
        <family val="2"/>
      </rPr>
      <t>Colégio Estadual Jardim
Paraíso</t>
    </r>
  </si>
  <si>
    <r>
      <rPr>
        <sz val="10"/>
        <rFont val="Arial"/>
        <family val="2"/>
      </rPr>
      <t>Colégio Estadual Professor
Edimar Wright</t>
    </r>
  </si>
  <si>
    <r>
      <rPr>
        <sz val="10"/>
        <rFont val="Arial"/>
        <family val="2"/>
      </rPr>
      <t>Colégio Estadual Papa João
Paulo I</t>
    </r>
  </si>
  <si>
    <r>
      <rPr>
        <sz val="10"/>
        <rFont val="Arial"/>
        <family val="2"/>
      </rPr>
      <t>Colégio Estadual Professora
Angela Sandri Teixeira</t>
    </r>
  </si>
  <si>
    <r>
      <rPr>
        <sz val="10"/>
        <rFont val="Arial"/>
        <family val="2"/>
      </rPr>
      <t>Colégio Estadual Jardim
Apucarana</t>
    </r>
  </si>
  <si>
    <r>
      <rPr>
        <sz val="10"/>
        <rFont val="Arial"/>
        <family val="2"/>
      </rPr>
      <t>Escola Estadual Cívico-Militar
Professora Rosa Frederica Johnson</t>
    </r>
  </si>
  <si>
    <r>
      <rPr>
        <sz val="10"/>
        <rFont val="Arial"/>
        <family val="2"/>
      </rPr>
      <t>Altamira do
Paraná</t>
    </r>
  </si>
  <si>
    <r>
      <rPr>
        <sz val="10"/>
        <rFont val="Arial"/>
        <family val="2"/>
      </rPr>
      <t>Colégio Estadual Altamira do
Paraná E.F.M</t>
    </r>
  </si>
  <si>
    <t>Altônia</t>
  </si>
  <si>
    <r>
      <rPr>
        <sz val="10"/>
        <rFont val="Arial"/>
        <family val="2"/>
      </rPr>
      <t>Colégio Estadual Malba
Tahan</t>
    </r>
  </si>
  <si>
    <r>
      <rPr>
        <sz val="10"/>
        <rFont val="Arial"/>
        <family val="2"/>
      </rPr>
      <t>Escola Estadual do Campo
São João, Escola Estadual do Campo São João.</t>
    </r>
  </si>
  <si>
    <r>
      <rPr>
        <sz val="10"/>
        <rFont val="Arial"/>
        <family val="2"/>
      </rPr>
      <t>Colégio Estadual Lúcia Alves de Oliveira Schoffen, Permissionária Sra.
Rosimeire de Paula (FPE) Vig. 17/02/23</t>
    </r>
  </si>
  <si>
    <t>Alto Paraíso</t>
  </si>
  <si>
    <t>Colégio Estadual Vila Alta</t>
  </si>
  <si>
    <t>Alto Paraná</t>
  </si>
  <si>
    <r>
      <rPr>
        <sz val="10"/>
        <rFont val="Arial"/>
        <family val="2"/>
      </rPr>
      <t>Escola Estadual Cívico-Militar
Agostinho Stefanello</t>
    </r>
  </si>
  <si>
    <t>Escola Estadual do Campo Santa Maria, Permissionário Sr. Marcelo de Oliveria (FPM) Vig. 17/09/22</t>
  </si>
  <si>
    <r>
      <rPr>
        <sz val="10"/>
        <rFont val="Arial"/>
        <family val="2"/>
      </rPr>
      <t>Escola Estadual Maristela,
Escola Estadual Maristela - Escola Municipal Joao Honorio Luiz</t>
    </r>
  </si>
  <si>
    <t>Alto Piquiri</t>
  </si>
  <si>
    <r>
      <rPr>
        <sz val="10"/>
        <rFont val="Arial"/>
        <family val="2"/>
      </rPr>
      <t>Escola Estadual Manuel
Bandeira</t>
    </r>
  </si>
  <si>
    <r>
      <rPr>
        <sz val="10"/>
        <rFont val="Arial"/>
        <family val="2"/>
      </rPr>
      <t>Colégio Estadual Papa João
XXIII, Colégio Estadual Papa João XXIII.</t>
    </r>
  </si>
  <si>
    <r>
      <rPr>
        <sz val="10"/>
        <rFont val="Arial"/>
        <family val="2"/>
      </rPr>
      <t>Escola Estadual do Campo
Vinicius de Moraes</t>
    </r>
  </si>
  <si>
    <r>
      <rPr>
        <sz val="10"/>
        <rFont val="Arial"/>
        <family val="2"/>
      </rPr>
      <t>CEEBJA - Centro Estadual de
Educação Básica de Jovens e Adultos de Alto Piquiri</t>
    </r>
  </si>
  <si>
    <t>Alvorada do Sul</t>
  </si>
  <si>
    <r>
      <rPr>
        <sz val="10"/>
        <rFont val="Arial"/>
        <family val="2"/>
      </rPr>
      <t>Escola Estadual Cívico-Militar
Anastacio Cerezine</t>
    </r>
  </si>
  <si>
    <r>
      <rPr>
        <sz val="10"/>
        <rFont val="Arial"/>
        <family val="2"/>
      </rPr>
      <t>Colégio Estadual 14 de
Dezembro</t>
    </r>
  </si>
  <si>
    <t>Amaporã</t>
  </si>
  <si>
    <t>Colégio Estadual Olavo Bilac</t>
  </si>
  <si>
    <t>Ampére</t>
  </si>
  <si>
    <r>
      <rPr>
        <sz val="10"/>
        <rFont val="Arial"/>
        <family val="2"/>
      </rPr>
      <t>Escola Estadual do Campo
Nossa Senhora Aparecida</t>
    </r>
  </si>
  <si>
    <r>
      <rPr>
        <sz val="10"/>
        <rFont val="Arial"/>
        <family val="2"/>
      </rPr>
      <t>Colégio Estadual Nereu
Perondi</t>
    </r>
  </si>
  <si>
    <r>
      <rPr>
        <sz val="10"/>
        <rFont val="Arial"/>
        <family val="2"/>
      </rPr>
      <t>Colégio Estadual Cecília
Meireles</t>
    </r>
  </si>
  <si>
    <r>
      <rPr>
        <sz val="10"/>
        <rFont val="Arial"/>
        <family val="2"/>
      </rPr>
      <t>Escola Estadual Cândido
Portinari</t>
    </r>
  </si>
  <si>
    <r>
      <rPr>
        <sz val="10"/>
        <rFont val="Arial"/>
        <family val="2"/>
      </rPr>
      <t>Escola Estadual do Campo
padre Antônio Vieira, Escola Estadual do Campo Padre Antônio Vieira</t>
    </r>
  </si>
  <si>
    <r>
      <rPr>
        <sz val="10"/>
        <rFont val="Arial"/>
        <family val="2"/>
      </rPr>
      <t>Escola Estadual do Campo
de Água Boa Vista, Escola Rural Municipal Dom João VI</t>
    </r>
  </si>
  <si>
    <t>Anahy</t>
  </si>
  <si>
    <r>
      <rPr>
        <sz val="10"/>
        <rFont val="Arial"/>
        <family val="2"/>
      </rPr>
      <t>Colégio Estadual José
Bonifácio</t>
    </r>
  </si>
  <si>
    <t>Andirá</t>
  </si>
  <si>
    <r>
      <rPr>
        <sz val="10"/>
        <rFont val="Arial"/>
        <family val="2"/>
      </rPr>
      <t>Colégio Estadual Barbosa
Ferraz</t>
    </r>
  </si>
  <si>
    <r>
      <rPr>
        <sz val="10"/>
        <rFont val="Arial"/>
        <family val="2"/>
      </rPr>
      <t>Colégio Estadual do Campo
Mario Zacarelli</t>
    </r>
  </si>
  <si>
    <t>Colégio Estadual Stella Maris</t>
  </si>
  <si>
    <r>
      <rPr>
        <sz val="10"/>
        <rFont val="Arial"/>
        <family val="2"/>
      </rPr>
      <t>Colégio Estadual Durval
Ramos Filho</t>
    </r>
  </si>
  <si>
    <r>
      <rPr>
        <sz val="10"/>
        <rFont val="Arial"/>
        <family val="2"/>
      </rPr>
      <t>Colégio Estadual Durval
Ramos Filho, Permissionário PM Sr. Giuseppe dos Santos</t>
    </r>
  </si>
  <si>
    <t>Ângulo</t>
  </si>
  <si>
    <r>
      <rPr>
        <sz val="10"/>
        <rFont val="Arial"/>
        <family val="2"/>
      </rPr>
      <t>Colégio Estadual Basílio Pertsew, Permissionário Sr. Fabio Alexandre (FPE/SANEPAR) Vig.
09/03/25</t>
    </r>
  </si>
  <si>
    <t>Antonina</t>
  </si>
  <si>
    <r>
      <rPr>
        <sz val="10"/>
        <rFont val="Arial"/>
        <family val="2"/>
      </rPr>
      <t>Colégio Estadual Moyses
Lupion</t>
    </r>
  </si>
  <si>
    <r>
      <rPr>
        <sz val="10"/>
        <rFont val="Arial"/>
        <family val="2"/>
      </rPr>
      <t>Colégio Estadual Rocha
Pombo</t>
    </r>
  </si>
  <si>
    <r>
      <rPr>
        <sz val="10"/>
        <rFont val="Arial"/>
        <family val="2"/>
      </rPr>
      <t>Centro Estadual de Educação
Profissional Brasilio Machado</t>
    </r>
  </si>
  <si>
    <r>
      <rPr>
        <sz val="10"/>
        <rFont val="Arial"/>
        <family val="2"/>
      </rPr>
      <t>Companhia
Paranaense de Energia</t>
    </r>
  </si>
  <si>
    <t>Colégio Estadual Hiram Rolim Lamas</t>
  </si>
  <si>
    <t>Antônio Olinto</t>
  </si>
  <si>
    <r>
      <rPr>
        <sz val="10"/>
        <rFont val="Arial"/>
        <family val="2"/>
      </rPr>
      <t>Terrenor destinado à
construção de uma Unidade Escolar</t>
    </r>
  </si>
  <si>
    <r>
      <rPr>
        <sz val="10"/>
        <rFont val="Arial"/>
        <family val="2"/>
      </rPr>
      <t>Escola Estadual Ernestina W.
da Silveira</t>
    </r>
  </si>
  <si>
    <r>
      <rPr>
        <sz val="10"/>
        <rFont val="Arial"/>
        <family val="2"/>
      </rPr>
      <t>Colégio Estadual do Campo
Duque de Caxias</t>
    </r>
  </si>
  <si>
    <t>Apucarana</t>
  </si>
  <si>
    <r>
      <rPr>
        <sz val="10"/>
        <rFont val="Arial"/>
        <family val="2"/>
      </rPr>
      <t>Colégio Estadual do Campo
Coronel Luiz José dos Santos</t>
    </r>
  </si>
  <si>
    <t>Escola Estadual  Professor Francisco Antônio de Sousa, Escola Estadual Professor Francisco Antônio de Sousa</t>
  </si>
  <si>
    <t>Colégio Estadual Nilo Cairo</t>
  </si>
  <si>
    <r>
      <rPr>
        <sz val="10"/>
        <rFont val="Arial"/>
        <family val="2"/>
      </rPr>
      <t>Construção do Colégio
Estadual Professora Godomá Bevilacqua de Oliveira</t>
    </r>
  </si>
  <si>
    <r>
      <rPr>
        <sz val="10"/>
        <rFont val="Arial"/>
        <family val="2"/>
      </rPr>
      <t>Colégio Estadual Professor
Izidoro Luiz Ceravolo</t>
    </r>
  </si>
  <si>
    <r>
      <rPr>
        <sz val="10"/>
        <rFont val="Arial"/>
        <family val="2"/>
      </rPr>
      <t>Centro Estadual de Educação
Profissional Agrícola Manoel Ribas</t>
    </r>
  </si>
  <si>
    <r>
      <rPr>
        <sz val="10"/>
        <rFont val="Arial"/>
        <family val="2"/>
      </rPr>
      <t>Colégio Estadual Cívico-
Militar Alberto Santos Dumont</t>
    </r>
  </si>
  <si>
    <r>
      <rPr>
        <sz val="10"/>
        <rFont val="Arial"/>
        <family val="2"/>
      </rPr>
      <t>Colégio Estadual Antônio dos
Três Reis de Oliveira</t>
    </r>
  </si>
  <si>
    <r>
      <rPr>
        <sz val="10"/>
        <rFont val="Arial"/>
        <family val="2"/>
      </rPr>
      <t>Colégio Estadual Cívico-
Militar Heitor C.A. Furtado</t>
    </r>
  </si>
  <si>
    <r>
      <rPr>
        <sz val="10"/>
        <rFont val="Arial"/>
        <family val="2"/>
      </rPr>
      <t>Colégio Estadual Cívico-
Militar Osmar Guaracy Freire</t>
    </r>
  </si>
  <si>
    <r>
      <rPr>
        <sz val="10"/>
        <rFont val="Arial"/>
        <family val="2"/>
      </rPr>
      <t>Colégio Estadual Cívico-
Militar Padre José Canale</t>
    </r>
  </si>
  <si>
    <r>
      <rPr>
        <sz val="10"/>
        <rFont val="Arial"/>
        <family val="2"/>
      </rPr>
      <t>Colégio Estadual Cívico-
Militar Padre José de Anchieta, Colégio Estadual Padre José de Anchieta</t>
    </r>
  </si>
  <si>
    <r>
      <rPr>
        <sz val="10"/>
        <rFont val="Arial"/>
        <family val="2"/>
      </rPr>
      <t>Colégio Estadual São
Bartolomeu</t>
    </r>
  </si>
  <si>
    <r>
      <rPr>
        <sz val="10"/>
        <rFont val="Arial"/>
        <family val="2"/>
      </rPr>
      <t>Colégio Estadual Cívico-
Militar Polivalente Carlos Domingos Silva</t>
    </r>
  </si>
  <si>
    <r>
      <rPr>
        <sz val="10"/>
        <rFont val="Arial"/>
        <family val="2"/>
      </rPr>
      <t>Colégio Estadual Cívico-
Militar Pref. Carlos Massaretto</t>
    </r>
  </si>
  <si>
    <r>
      <rPr>
        <sz val="10"/>
        <rFont val="Arial"/>
        <family val="2"/>
      </rPr>
      <t>Colégio Estadual Cívico-
Militar Tadashi Enomoto</t>
    </r>
  </si>
  <si>
    <t>Arapongas</t>
  </si>
  <si>
    <r>
      <rPr>
        <sz val="10"/>
        <rFont val="Arial"/>
        <family val="2"/>
      </rPr>
      <t>Escola Estadual Professora
Júlia Wanderley</t>
    </r>
  </si>
  <si>
    <r>
      <rPr>
        <sz val="10"/>
        <rFont val="Arial"/>
        <family val="2"/>
      </rPr>
      <t>Colégio Estadual Antônio
Racanello Sampaio</t>
    </r>
  </si>
  <si>
    <r>
      <rPr>
        <sz val="10"/>
        <rFont val="Arial"/>
        <family val="2"/>
      </rPr>
      <t>Colégio Estadual do Campo
Frei Graciano Droessler, Colégio Estadual do Campo Frei Graciano Droessler.
Escola Municipal Colônia Esperança</t>
    </r>
  </si>
  <si>
    <r>
      <rPr>
        <sz val="10"/>
        <rFont val="Arial"/>
        <family val="2"/>
      </rPr>
      <t>Colégio Estadual Professora
Nadir Mendes Montanha</t>
    </r>
  </si>
  <si>
    <r>
      <rPr>
        <sz val="10"/>
        <rFont val="Arial"/>
        <family val="2"/>
      </rPr>
      <t>Colégio Estadual Emílio de
Menezes</t>
    </r>
  </si>
  <si>
    <t>Terreno destinado à construção da Nova Unidade Escolar Nova Flamingos Jardim São Raphael</t>
  </si>
  <si>
    <r>
      <rPr>
        <sz val="10"/>
        <rFont val="Arial"/>
        <family val="2"/>
      </rPr>
      <t>Colégio Estadual Cívico-
Militar Marquês de Caravelas</t>
    </r>
  </si>
  <si>
    <r>
      <rPr>
        <sz val="10"/>
        <rFont val="Arial"/>
        <family val="2"/>
      </rPr>
      <t>Colégio Estadual Cívico-
Militar Walfredo Silveira Corrêa</t>
    </r>
  </si>
  <si>
    <r>
      <rPr>
        <sz val="10"/>
        <rFont val="Arial"/>
        <family val="2"/>
      </rPr>
      <t>Colegio Estadual Cívico-
Militar Francisco Ferreira Bastos</t>
    </r>
  </si>
  <si>
    <r>
      <rPr>
        <sz val="10"/>
        <rFont val="Arial"/>
        <family val="2"/>
      </rPr>
      <t>Colégio Estadual do Campo
Doutor Júlio Junqueira</t>
    </r>
  </si>
  <si>
    <r>
      <rPr>
        <sz val="10"/>
        <rFont val="Arial"/>
        <family val="2"/>
      </rPr>
      <t>Colégio Estadual Cívico-
militar Irondi Mantovani Pugliesi</t>
    </r>
  </si>
  <si>
    <r>
      <rPr>
        <sz val="10"/>
        <rFont val="Arial"/>
        <family val="2"/>
      </rPr>
      <t>Colégio Estadual Antonio
Garcez Novaes</t>
    </r>
  </si>
  <si>
    <r>
      <rPr>
        <sz val="10"/>
        <rFont val="Arial"/>
        <family val="2"/>
      </rPr>
      <t>Colégio Estadual Unidade
Polo</t>
    </r>
  </si>
  <si>
    <r>
      <rPr>
        <sz val="10"/>
        <rFont val="Arial"/>
        <family val="2"/>
      </rPr>
      <t>Imóvel doado para a
Construção de Unidade Nova Escolar - UNV Interlagos</t>
    </r>
  </si>
  <si>
    <t>Arapoti</t>
  </si>
  <si>
    <r>
      <rPr>
        <sz val="10"/>
        <rFont val="Arial"/>
        <family val="2"/>
      </rPr>
      <t>Colégio Estadual de
Calógeras</t>
    </r>
  </si>
  <si>
    <r>
      <rPr>
        <sz val="10"/>
        <rFont val="Arial"/>
        <family val="2"/>
      </rPr>
      <t>Centro Estadual de Educação
Profissional de Arapoti</t>
    </r>
  </si>
  <si>
    <r>
      <rPr>
        <sz val="10"/>
        <rFont val="Arial"/>
        <family val="2"/>
      </rPr>
      <t>Colégio Estadual do Campo
Cerrado das Cinzas</t>
    </r>
  </si>
  <si>
    <r>
      <rPr>
        <sz val="10"/>
        <rFont val="Arial"/>
        <family val="2"/>
      </rPr>
      <t>Colégio Estadual Rui
Barbosa, Colégio Estadual Rui Barbosa.</t>
    </r>
  </si>
  <si>
    <r>
      <rPr>
        <sz val="10"/>
        <rFont val="Arial"/>
        <family val="2"/>
      </rPr>
      <t>Colégio Estadual Carmelina
Ferreira Pedroso</t>
    </r>
  </si>
  <si>
    <r>
      <rPr>
        <sz val="10"/>
        <rFont val="Arial"/>
        <family val="2"/>
      </rPr>
      <t>Colégio Estadual João Paulo
II</t>
    </r>
  </si>
  <si>
    <t>Arapuã</t>
  </si>
  <si>
    <r>
      <rPr>
        <sz val="10"/>
        <rFont val="Arial"/>
        <family val="2"/>
      </rPr>
      <t>Escola Estadual do Campo
de Romeópolis</t>
    </r>
  </si>
  <si>
    <t>Araruna</t>
  </si>
  <si>
    <r>
      <rPr>
        <sz val="10"/>
        <rFont val="Arial"/>
        <family val="2"/>
      </rPr>
      <t>Colégio Estadual do Campo
Joana Darc</t>
    </r>
  </si>
  <si>
    <r>
      <rPr>
        <sz val="10"/>
        <rFont val="Arial"/>
        <family val="2"/>
      </rPr>
      <t>Colégio Estadual Princesa
Isabel</t>
    </r>
  </si>
  <si>
    <r>
      <rPr>
        <sz val="10"/>
        <rFont val="Arial"/>
        <family val="2"/>
      </rPr>
      <t>Colégio Estadual 29 de
Novembro</t>
    </r>
  </si>
  <si>
    <t>Araucária</t>
  </si>
  <si>
    <r>
      <rPr>
        <sz val="10"/>
        <rFont val="Arial"/>
        <family val="2"/>
      </rPr>
      <t>Colegio Estadual Fazenda
Velha</t>
    </r>
  </si>
  <si>
    <r>
      <rPr>
        <sz val="10"/>
        <rFont val="Arial"/>
        <family val="2"/>
      </rPr>
      <t>Colégio Estadual Dep.
Vespertino F. Pimpao</t>
    </r>
  </si>
  <si>
    <r>
      <rPr>
        <sz val="10"/>
        <rFont val="Arial"/>
        <family val="2"/>
      </rPr>
      <t>Colégio Estadual Profª
Agalvira Bittencourt Pinto</t>
    </r>
  </si>
  <si>
    <r>
      <rPr>
        <sz val="10"/>
        <rFont val="Arial"/>
        <family val="2"/>
      </rPr>
      <t>Colégio Estadual Júlio
Szymanski</t>
    </r>
  </si>
  <si>
    <r>
      <rPr>
        <sz val="10"/>
        <rFont val="Arial"/>
        <family val="2"/>
      </rPr>
      <t>Colégio Estadual Helena
Wyscocki</t>
    </r>
  </si>
  <si>
    <r>
      <rPr>
        <sz val="10"/>
        <rFont val="Arial"/>
        <family val="2"/>
      </rPr>
      <t>Centro Estadual de Educação
Básica de Jovens e Adultos de Araucária</t>
    </r>
  </si>
  <si>
    <r>
      <rPr>
        <sz val="10"/>
        <rFont val="Arial"/>
        <family val="2"/>
      </rPr>
      <t>Escola Estadual Dias da
Rocha</t>
    </r>
  </si>
  <si>
    <r>
      <rPr>
        <sz val="10"/>
        <rFont val="Arial"/>
        <family val="2"/>
      </rPr>
      <t>Colégio Estadual Professora
Marilze da Luz Brand</t>
    </r>
  </si>
  <si>
    <r>
      <rPr>
        <sz val="10"/>
        <rFont val="Arial"/>
        <family val="2"/>
      </rPr>
      <t>Colégio Estadual Professora
Maria da Graça Siqueira Silva e Lima</t>
    </r>
  </si>
  <si>
    <t>UNV Jardim dos Pássaros</t>
  </si>
  <si>
    <t>Ariranha do Ivaí</t>
  </si>
  <si>
    <r>
      <rPr>
        <sz val="10"/>
        <rFont val="Arial"/>
        <family val="2"/>
      </rPr>
      <t>Colégio Estadual Presidente
Kenedy</t>
    </r>
  </si>
  <si>
    <t>Assaí</t>
  </si>
  <si>
    <r>
      <rPr>
        <sz val="10"/>
        <rFont val="Arial"/>
        <family val="2"/>
      </rPr>
      <t>Colégio Estadual Barão do
Rio Branco</t>
    </r>
  </si>
  <si>
    <r>
      <rPr>
        <sz val="10"/>
        <rFont val="Arial"/>
        <family val="2"/>
      </rPr>
      <t>CEEP - Centro Estadual de
Educação Profissional Professora Maria Lydia Cescato Bomtempo</t>
    </r>
  </si>
  <si>
    <r>
      <rPr>
        <sz val="10"/>
        <rFont val="Arial"/>
        <family val="2"/>
      </rPr>
      <t>Colégio Estadual Conselheiro
Carrão</t>
    </r>
  </si>
  <si>
    <r>
      <rPr>
        <sz val="10"/>
        <rFont val="Arial"/>
        <family val="2"/>
      </rPr>
      <t>Escola Estadual do Campo
Professor Walerian Wrosz</t>
    </r>
  </si>
  <si>
    <t>Assis Chateaubriand</t>
  </si>
  <si>
    <r>
      <rPr>
        <sz val="10"/>
        <rFont val="Arial"/>
        <family val="2"/>
      </rPr>
      <t>Colégio Estadual
Chateaubriandense, Escola Estadual Guimarães Rosa, Ginásio de Esporte Elizaldo Maria Silva Pixute</t>
    </r>
  </si>
  <si>
    <r>
      <rPr>
        <sz val="10"/>
        <rFont val="Arial"/>
        <family val="2"/>
      </rPr>
      <t>Assis
Chateaubriand</t>
    </r>
  </si>
  <si>
    <t>Colégio Estadual Bragantina</t>
  </si>
  <si>
    <r>
      <rPr>
        <sz val="10"/>
        <rFont val="Arial"/>
        <family val="2"/>
      </rPr>
      <t>Colégio Estadual do Campo
Getulio Vargas</t>
    </r>
  </si>
  <si>
    <r>
      <rPr>
        <sz val="10"/>
        <rFont val="Arial"/>
        <family val="2"/>
      </rPr>
      <t>Escola Estadual São
Francisco de Assis</t>
    </r>
  </si>
  <si>
    <r>
      <rPr>
        <sz val="10"/>
        <rFont val="Arial"/>
        <family val="2"/>
      </rPr>
      <t>Colégio Estadual Padre
Anchieta</t>
    </r>
  </si>
  <si>
    <r>
      <rPr>
        <sz val="10"/>
        <rFont val="Arial"/>
        <family val="2"/>
      </rPr>
      <t>Colégio Estadual do Campo
Vinicius de Moraes</t>
    </r>
  </si>
  <si>
    <r>
      <rPr>
        <sz val="10"/>
        <rFont val="Arial"/>
        <family val="2"/>
      </rPr>
      <t>Colégio Estadual Senador
Teotônio Vilela</t>
    </r>
  </si>
  <si>
    <r>
      <rPr>
        <sz val="10"/>
        <rFont val="Arial"/>
        <family val="2"/>
      </rPr>
      <t>IMÓVEL DESTINADO PARA
CONSTRUÇÃO DE UMA NOVA UNIDADE ESCOLAR - UNV</t>
    </r>
  </si>
  <si>
    <t>Astorga</t>
  </si>
  <si>
    <r>
      <rPr>
        <sz val="10"/>
        <rFont val="Arial"/>
        <family val="2"/>
      </rPr>
      <t>Colégio Estadual Cívico-
Militar Serafim França</t>
    </r>
  </si>
  <si>
    <r>
      <rPr>
        <sz val="10"/>
        <rFont val="Arial"/>
        <family val="2"/>
      </rPr>
      <t>Colégio Estadual Governador
Adolpho de Oliveira Franco, Permissionário Sra. Matilde Aparecida da Rocha (FPE) Vig. 01/06/24</t>
    </r>
  </si>
  <si>
    <r>
      <rPr>
        <sz val="10"/>
        <rFont val="Arial"/>
        <family val="2"/>
      </rPr>
      <t>Colégio Estadual Egídio
Ballarotti, Permissionário Sr. Fabiano Lemos (FPM) Vig. 09/08/24, Permissionário Sr. Fabiano Lemos (FPM) Vig. 09/08/24 (FuncionáriO Público Municipal)</t>
    </r>
  </si>
  <si>
    <r>
      <rPr>
        <sz val="10"/>
        <rFont val="Arial"/>
        <family val="2"/>
      </rPr>
      <t>Imóvel destinado a edificação
de Quadra de Esportes Coberta</t>
    </r>
  </si>
  <si>
    <t>Atalaia</t>
  </si>
  <si>
    <r>
      <rPr>
        <sz val="10"/>
        <rFont val="Arial"/>
        <family val="2"/>
      </rPr>
      <t>Colégio Estadual Humberto
de Campos</t>
    </r>
  </si>
  <si>
    <t>Balsa Nova</t>
  </si>
  <si>
    <r>
      <rPr>
        <sz val="10"/>
        <rFont val="Arial"/>
        <family val="2"/>
      </rPr>
      <t>Colégio Estadual Vereador
Donozor Nunes Nogueira</t>
    </r>
  </si>
  <si>
    <t>Bandeirantes</t>
  </si>
  <si>
    <r>
      <rPr>
        <sz val="10"/>
        <rFont val="Arial"/>
        <family val="2"/>
      </rPr>
      <t>Colégio Estadual Cyríaco
Russo</t>
    </r>
  </si>
  <si>
    <r>
      <rPr>
        <sz val="10"/>
        <rFont val="Arial"/>
        <family val="2"/>
      </rPr>
      <t>Centro Estadual de Educação
Profissional Ozório Gonçalves Nogueira</t>
    </r>
  </si>
  <si>
    <r>
      <rPr>
        <sz val="10"/>
        <rFont val="Arial"/>
        <family val="2"/>
      </rPr>
      <t>Colégio Estadual Nóbrega da
Cunha</t>
    </r>
  </si>
  <si>
    <r>
      <rPr>
        <sz val="10"/>
        <rFont val="Arial"/>
        <family val="2"/>
      </rPr>
      <t>Colégio Estadual Juvenal
Mesquita</t>
    </r>
  </si>
  <si>
    <r>
      <rPr>
        <sz val="10"/>
        <rFont val="Arial"/>
        <family val="2"/>
      </rPr>
      <t>Colégio Estadual Cívico
Militar Professor Mailon Medeiros</t>
    </r>
  </si>
  <si>
    <r>
      <rPr>
        <sz val="10"/>
        <rFont val="Arial"/>
        <family val="2"/>
      </rPr>
      <t>Terreno destinado para a
construção  de uma Unidade Escolar</t>
    </r>
  </si>
  <si>
    <t>Barbosa Ferraz</t>
  </si>
  <si>
    <r>
      <rPr>
        <sz val="10"/>
        <rFont val="Arial"/>
        <family val="2"/>
      </rPr>
      <t>Colégio Estadual do Campo
de Bourbônia</t>
    </r>
  </si>
  <si>
    <r>
      <rPr>
        <sz val="10"/>
        <rFont val="Arial"/>
        <family val="2"/>
      </rPr>
      <t>Colégio Estadual Luzia
Garcia Villar</t>
    </r>
  </si>
  <si>
    <r>
      <rPr>
        <sz val="10"/>
        <rFont val="Arial"/>
        <family val="2"/>
      </rPr>
      <t>Colégio Estadual Machado de
Assis Barbosa Ferraz</t>
    </r>
  </si>
  <si>
    <t>Barracão</t>
  </si>
  <si>
    <r>
      <rPr>
        <sz val="10"/>
        <rFont val="Arial"/>
        <family val="2"/>
      </rPr>
      <t>Colégio Estadual Doutor
Mário Augusto Teixeira de Freitas</t>
    </r>
  </si>
  <si>
    <t>Barra do Jacaré</t>
  </si>
  <si>
    <r>
      <rPr>
        <sz val="10"/>
        <rFont val="Arial"/>
        <family val="2"/>
      </rPr>
      <t>Colégio Estadual Maria
Francisca de Souza</t>
    </r>
  </si>
  <si>
    <r>
      <rPr>
        <sz val="10"/>
        <rFont val="Arial"/>
        <family val="2"/>
      </rPr>
      <t>Bela Vista da
Caroba</t>
    </r>
  </si>
  <si>
    <t>Colégio Estadual Santo Antão</t>
  </si>
  <si>
    <r>
      <rPr>
        <sz val="10"/>
        <rFont val="Arial"/>
        <family val="2"/>
      </rPr>
      <t>Bela Vista do
Paraíso</t>
    </r>
  </si>
  <si>
    <r>
      <rPr>
        <sz val="10"/>
        <rFont val="Arial"/>
        <family val="2"/>
      </rPr>
      <t>Colégio Estadual Jaime
Canet</t>
    </r>
  </si>
  <si>
    <r>
      <rPr>
        <sz val="10"/>
        <rFont val="Arial"/>
        <family val="2"/>
      </rPr>
      <t>Colégio Estadual Brasílio de
Araújo</t>
    </r>
  </si>
  <si>
    <t>Bituruna</t>
  </si>
  <si>
    <r>
      <rPr>
        <sz val="10"/>
        <rFont val="Arial"/>
        <family val="2"/>
      </rPr>
      <t>CEEBJA - Centro Estadual de
Educação Básica para Jovens e Adultos</t>
    </r>
  </si>
  <si>
    <r>
      <rPr>
        <sz val="10"/>
        <rFont val="Arial"/>
        <family val="2"/>
      </rPr>
      <t>Colégio Estadual do Campo
Irmã Clara</t>
    </r>
  </si>
  <si>
    <r>
      <rPr>
        <sz val="10"/>
        <rFont val="Arial"/>
        <family val="2"/>
      </rPr>
      <t>Colégio Estadual Santa
Barbara</t>
    </r>
  </si>
  <si>
    <r>
      <rPr>
        <sz val="10"/>
        <rFont val="Arial"/>
        <family val="2"/>
      </rPr>
      <t>Colégio Estadual Cívico
Militar  Novo Milênio, Colégio Estadual Cívico Militar Novo Milênio</t>
    </r>
  </si>
  <si>
    <t>Boa Esperança</t>
  </si>
  <si>
    <r>
      <rPr>
        <sz val="10"/>
        <rFont val="Arial"/>
        <family val="2"/>
      </rPr>
      <t>Colégio Estadual Vicente
Leporace</t>
    </r>
  </si>
  <si>
    <r>
      <rPr>
        <sz val="10"/>
        <rFont val="Arial"/>
        <family val="2"/>
      </rPr>
      <t>Colégio Estadual do Campo
Palmital E.F.M</t>
    </r>
  </si>
  <si>
    <r>
      <rPr>
        <sz val="10"/>
        <rFont val="Arial"/>
        <family val="2"/>
      </rPr>
      <t>Boa Esperança
do Iguaçu</t>
    </r>
  </si>
  <si>
    <t>CE Boa Esperança do Iguaçu</t>
  </si>
  <si>
    <r>
      <rPr>
        <sz val="10"/>
        <rFont val="Arial"/>
        <family val="2"/>
      </rPr>
      <t>Boa Ventura de
São Roque</t>
    </r>
  </si>
  <si>
    <r>
      <rPr>
        <sz val="10"/>
        <rFont val="Arial"/>
        <family val="2"/>
      </rPr>
      <t>Colégio Estadual Adonis
Morski</t>
    </r>
  </si>
  <si>
    <t>Bocaiúva do Sul</t>
  </si>
  <si>
    <r>
      <rPr>
        <sz val="10"/>
        <rFont val="Arial"/>
        <family val="2"/>
      </rPr>
      <t>Colégio Estadual Conselheiro
Quielse Crisóstomo da Silva</t>
    </r>
  </si>
  <si>
    <r>
      <rPr>
        <sz val="10"/>
        <rFont val="Arial"/>
        <family val="2"/>
      </rPr>
      <t>Colégio Estadual Carlos
Alberto Ribeiro</t>
    </r>
  </si>
  <si>
    <t>Bom Sucesso</t>
  </si>
  <si>
    <t>Colégio Estadual João Paulo I</t>
  </si>
  <si>
    <r>
      <rPr>
        <sz val="10"/>
        <rFont val="Arial"/>
        <family val="2"/>
      </rPr>
      <t>Bom Sucesso do
Sul</t>
    </r>
  </si>
  <si>
    <r>
      <rPr>
        <sz val="10"/>
        <rFont val="Arial"/>
        <family val="2"/>
      </rPr>
      <t>Colégio Estadual Castelo
Branco</t>
    </r>
  </si>
  <si>
    <t>Borrazópolis</t>
  </si>
  <si>
    <r>
      <rPr>
        <sz val="10"/>
        <rFont val="Arial"/>
        <family val="2"/>
      </rPr>
      <t>Colégio Estadual José de
Anchieta</t>
    </r>
  </si>
  <si>
    <r>
      <rPr>
        <sz val="10"/>
        <rFont val="Arial"/>
        <family val="2"/>
      </rPr>
      <t>Escola Estadual Humberto de
Alencar Castelo Branco</t>
    </r>
  </si>
  <si>
    <t>Braganey</t>
  </si>
  <si>
    <r>
      <rPr>
        <sz val="10"/>
        <rFont val="Arial"/>
        <family val="2"/>
      </rPr>
      <t>Colégio Estadual do Campo José de Alencar, Permissionário Sr. Juliano Both ( Policial Militar ) vig.
23/11/24</t>
    </r>
  </si>
  <si>
    <t>Cafeara</t>
  </si>
  <si>
    <r>
      <rPr>
        <sz val="10"/>
        <rFont val="Arial"/>
        <family val="2"/>
      </rPr>
      <t>Colégio Estadual Presidente
Arthur da Costa e Silva</t>
    </r>
  </si>
  <si>
    <t>Cafelândia</t>
  </si>
  <si>
    <t>Colégio Estadual Alberto Santos Dumont, Permissionário Sr. Aldonias da Silva (FPE) Vig. 7/2/26</t>
  </si>
  <si>
    <r>
      <rPr>
        <sz val="10"/>
        <rFont val="Arial"/>
        <family val="2"/>
      </rPr>
      <t>Quadra Esportiva para o
Colégio Estadual do Campo Benjamim Antonio Motter</t>
    </r>
  </si>
  <si>
    <r>
      <rPr>
        <sz val="10"/>
        <rFont val="Arial"/>
        <family val="2"/>
      </rPr>
      <t>Colégio Estadual Maria
Destefani Griggio</t>
    </r>
  </si>
  <si>
    <t>Cafezal do Sul</t>
  </si>
  <si>
    <r>
      <rPr>
        <sz val="10"/>
        <rFont val="Arial"/>
        <family val="2"/>
      </rPr>
      <t>Colégio Estadual Tiradentes,
Permissionária Sra. Suely Ap. da Silva (FPE) Vig. 21/04/22</t>
    </r>
  </si>
  <si>
    <t>Califórnia</t>
  </si>
  <si>
    <r>
      <rPr>
        <sz val="10"/>
        <rFont val="Arial"/>
        <family val="2"/>
      </rPr>
      <t>Colégio Estadual Talita
Bresolin</t>
    </r>
  </si>
  <si>
    <t>Cambará</t>
  </si>
  <si>
    <r>
      <rPr>
        <sz val="10"/>
        <rFont val="Arial"/>
        <family val="2"/>
      </rPr>
      <t>Centro Estadual de Educação
Profissional  Agricola Mohamad Ali Hamzé, Centro Estadual de Educação Profissional  Agrícola Mohamad Ali Hamzé, Morador Não Identificado</t>
    </r>
  </si>
  <si>
    <r>
      <rPr>
        <sz val="10"/>
        <rFont val="Arial"/>
        <family val="2"/>
      </rPr>
      <t>Colégio Estadual Professor
Silvio Tavares - EM REFORMA/ Março - 2017,
Permissionário Sr. Sérgio Luiz Golfete (Policial Militar) Vig. 03/12/24</t>
    </r>
  </si>
  <si>
    <r>
      <rPr>
        <sz val="10"/>
        <rFont val="Arial"/>
        <family val="2"/>
      </rPr>
      <t>Colégio Estadual Doutor Generoso Marques, Permissionário Sr. Eli
Resende Lourenço (FPM) Vig. 22/09/22</t>
    </r>
  </si>
  <si>
    <r>
      <rPr>
        <sz val="10"/>
        <rFont val="Arial"/>
        <family val="2"/>
      </rPr>
      <t>CMEI Caminhos do Saber. (
Escola Estadual Santa Rita de Cassia -Cessada Res 2040/2018)</t>
    </r>
  </si>
  <si>
    <r>
      <rPr>
        <sz val="10"/>
        <rFont val="Arial"/>
        <family val="2"/>
      </rPr>
      <t>Colégio Estadual Lucy
Requião de Mello e Silva</t>
    </r>
  </si>
  <si>
    <t>Cambé</t>
  </si>
  <si>
    <t>Escola Estadual São José</t>
  </si>
  <si>
    <r>
      <rPr>
        <sz val="10"/>
        <rFont val="Arial"/>
        <family val="2"/>
      </rPr>
      <t>Colégio Estadual Cívico-
Militar Érico Verissímo</t>
    </r>
  </si>
  <si>
    <r>
      <rPr>
        <sz val="10"/>
        <rFont val="Arial"/>
        <family val="2"/>
      </rPr>
      <t>Colégio Estadual Cívico-
Militar Professora Helena Kolody</t>
    </r>
  </si>
  <si>
    <r>
      <rPr>
        <sz val="10"/>
        <rFont val="Arial"/>
        <family val="2"/>
      </rPr>
      <t>Terreno Reservado para a
Construção da Unidade Escolar Jardim Café/São Paulo</t>
    </r>
  </si>
  <si>
    <r>
      <rPr>
        <sz val="10"/>
        <rFont val="Arial"/>
        <family val="2"/>
      </rPr>
      <t>Colégio Estadual Cívico-
Militar Manoel Bandeira, Permissionária Sra.
Claudineia Marcelino Carneiro Venâncio - Agente Educacional</t>
    </r>
  </si>
  <si>
    <r>
      <rPr>
        <sz val="10"/>
        <rFont val="Arial"/>
        <family val="2"/>
      </rPr>
      <t>Colégio Estadual Cívico-
Militar Maestro Andréa Nuzzi</t>
    </r>
  </si>
  <si>
    <r>
      <rPr>
        <sz val="10"/>
        <rFont val="Arial"/>
        <family val="2"/>
      </rPr>
      <t>Colégio Estadual Cívico-
Militar Atilio Codato</t>
    </r>
  </si>
  <si>
    <r>
      <rPr>
        <sz val="10"/>
        <rFont val="Arial"/>
        <family val="2"/>
      </rPr>
      <t>Colégio Cívico-Militar Antônio
Raminelli</t>
    </r>
  </si>
  <si>
    <t>Cambira</t>
  </si>
  <si>
    <r>
      <rPr>
        <sz val="10"/>
        <rFont val="Arial"/>
        <family val="2"/>
      </rPr>
      <t>Colégio Estadual Cívico-
Militar Rosa Delúcia Calsavara</t>
    </r>
  </si>
  <si>
    <r>
      <rPr>
        <sz val="10"/>
        <rFont val="Arial"/>
        <family val="2"/>
      </rPr>
      <t>Campina da
Lagoa</t>
    </r>
  </si>
  <si>
    <r>
      <rPr>
        <sz val="10"/>
        <rFont val="Arial"/>
        <family val="2"/>
      </rPr>
      <t>Colégio Estadual do Campo
Salles de Oliveira</t>
    </r>
  </si>
  <si>
    <t>Campina da Lagoa</t>
  </si>
  <si>
    <r>
      <rPr>
        <sz val="10"/>
        <rFont val="Arial"/>
        <family val="2"/>
      </rPr>
      <t>CEEBJA - Centro Estadual de
Educação Básica para Jovens e Adultos Emanuel</t>
    </r>
  </si>
  <si>
    <r>
      <rPr>
        <sz val="10"/>
        <rFont val="Arial"/>
        <family val="2"/>
      </rPr>
      <t>Colégio Estadual Campina da
Lagoa</t>
    </r>
  </si>
  <si>
    <r>
      <rPr>
        <sz val="10"/>
        <rFont val="Arial"/>
        <family val="2"/>
      </rPr>
      <t>Colégio Estadual Alberto
Santos Dumont</t>
    </r>
  </si>
  <si>
    <r>
      <rPr>
        <sz val="10"/>
        <rFont val="Arial"/>
        <family val="2"/>
      </rPr>
      <t>Campina do
Simão</t>
    </r>
  </si>
  <si>
    <r>
      <rPr>
        <sz val="10"/>
        <rFont val="Arial"/>
        <family val="2"/>
      </rPr>
      <t>Colégio Estadual Teotônio
Vilela</t>
    </r>
  </si>
  <si>
    <r>
      <rPr>
        <sz val="10"/>
        <rFont val="Arial"/>
        <family val="2"/>
      </rPr>
      <t>Campina
Grande do Sul</t>
    </r>
  </si>
  <si>
    <r>
      <rPr>
        <sz val="10"/>
        <rFont val="Arial"/>
        <family val="2"/>
      </rPr>
      <t>Colégio Estadual Campos
Sales</t>
    </r>
  </si>
  <si>
    <r>
      <rPr>
        <sz val="10"/>
        <rFont val="Arial"/>
        <family val="2"/>
      </rPr>
      <t>Colégio Estadual Prefeito
João Maria de Barros</t>
    </r>
  </si>
  <si>
    <r>
      <rPr>
        <sz val="10"/>
        <rFont val="Arial"/>
        <family val="2"/>
      </rPr>
      <t>Colégio Estadual do Campo
Terra Boa</t>
    </r>
  </si>
  <si>
    <t>Campina Grande do Sul</t>
  </si>
  <si>
    <r>
      <rPr>
        <sz val="10"/>
        <rFont val="Arial"/>
        <family val="2"/>
      </rPr>
      <t>Colégio Estadual Cívico-
Militar Ivan Ferreira do Amaral Filho</t>
    </r>
  </si>
  <si>
    <t>Campo Bonito</t>
  </si>
  <si>
    <r>
      <rPr>
        <sz val="10"/>
        <rFont val="Arial"/>
        <family val="2"/>
      </rPr>
      <t>Colégio Estadual José
Bonifácio, Permissionário Sr. Edson Costa (FPE) vig.
11/10/25</t>
    </r>
  </si>
  <si>
    <t>Campo Largo</t>
  </si>
  <si>
    <r>
      <rPr>
        <sz val="10"/>
        <rFont val="Arial"/>
        <family val="2"/>
      </rPr>
      <t>Colégio Estadual do Campo
Professor Aloísio</t>
    </r>
  </si>
  <si>
    <r>
      <rPr>
        <sz val="10"/>
        <rFont val="Arial"/>
        <family val="2"/>
      </rPr>
      <t>Colégio Estadual Otalípio
Pereira de Andrade</t>
    </r>
  </si>
  <si>
    <r>
      <rPr>
        <sz val="10"/>
        <rFont val="Arial"/>
        <family val="2"/>
      </rPr>
      <t>Colégio Estadual Augusto
Vanin</t>
    </r>
  </si>
  <si>
    <r>
      <rPr>
        <sz val="10"/>
        <rFont val="Arial"/>
        <family val="2"/>
      </rPr>
      <t>Colégio Estadual Geraldina
da Mota</t>
    </r>
  </si>
  <si>
    <r>
      <rPr>
        <sz val="10"/>
        <rFont val="Arial"/>
        <family val="2"/>
      </rPr>
      <t>Colégio Estadual Dr. Leniro
Bitencourt</t>
    </r>
  </si>
  <si>
    <r>
      <rPr>
        <sz val="10"/>
        <rFont val="Arial"/>
        <family val="2"/>
      </rPr>
      <t>Colégio Estadual Sebastião
Cardoso Leal</t>
    </r>
  </si>
  <si>
    <r>
      <rPr>
        <sz val="10"/>
        <rFont val="Arial"/>
        <family val="2"/>
      </rPr>
      <t>Colégio Estadual São Pedro e
São Paulo</t>
    </r>
  </si>
  <si>
    <r>
      <rPr>
        <sz val="10"/>
        <rFont val="Arial"/>
        <family val="2"/>
      </rPr>
      <t>Colégio Estadual Macedo
Soares</t>
    </r>
  </si>
  <si>
    <r>
      <rPr>
        <sz val="10"/>
        <rFont val="Arial"/>
        <family val="2"/>
      </rPr>
      <t>Colégio Estadual
Desembargador Clotário Portugal</t>
    </r>
  </si>
  <si>
    <r>
      <rPr>
        <sz val="10"/>
        <rFont val="Arial"/>
        <family val="2"/>
      </rPr>
      <t>Colégio Estadual Augusto
Vanin, Colégio Estadual Casemiro Karmann</t>
    </r>
  </si>
  <si>
    <r>
      <rPr>
        <sz val="10"/>
        <rFont val="Arial"/>
        <family val="2"/>
      </rPr>
      <t>Colégio Estadual Cívico
Militar 1º Centenário</t>
    </r>
  </si>
  <si>
    <r>
      <rPr>
        <sz val="10"/>
        <rFont val="Arial"/>
        <family val="2"/>
      </rPr>
      <t>Colégio Estadual Djalma
Marinho</t>
    </r>
  </si>
  <si>
    <r>
      <rPr>
        <sz val="10"/>
        <rFont val="Arial"/>
        <family val="2"/>
      </rPr>
      <t>Centro Estadual de Educação
Básica de Jovens e Adultos Professor Domingos Cavalli</t>
    </r>
  </si>
  <si>
    <t>Campo Magro</t>
  </si>
  <si>
    <r>
      <rPr>
        <sz val="10"/>
        <rFont val="Arial"/>
        <family val="2"/>
      </rPr>
      <t>Departamento
de Estradas de Rodagem</t>
    </r>
  </si>
  <si>
    <t>Colégio Estadual Campo Magro</t>
  </si>
  <si>
    <r>
      <rPr>
        <sz val="10"/>
        <rFont val="Arial"/>
        <family val="2"/>
      </rPr>
      <t>Quadra de Esportes da
Escola Estadual Divina Pastora e da Escola Municipal Sagrada Família</t>
    </r>
  </si>
  <si>
    <r>
      <rPr>
        <sz val="10"/>
        <rFont val="Arial"/>
        <family val="2"/>
      </rPr>
      <t>Colégio Estadual Professora
Iria Borges de Macedo</t>
    </r>
  </si>
  <si>
    <r>
      <rPr>
        <sz val="10"/>
        <rFont val="Arial"/>
        <family val="2"/>
      </rPr>
      <t>Colégio Estadual do Campo
Nossa Senhora da Conceição</t>
    </r>
  </si>
  <si>
    <r>
      <rPr>
        <sz val="10"/>
        <rFont val="Arial"/>
        <family val="2"/>
      </rPr>
      <t>Colégio Estadual Cívico-
Militar Emília Buzato</t>
    </r>
  </si>
  <si>
    <r>
      <rPr>
        <sz val="10"/>
        <rFont val="Arial"/>
        <family val="2"/>
      </rPr>
      <t>Colégio Estadual Jardim Boa
Vista</t>
    </r>
  </si>
  <si>
    <t>Campo Mourão</t>
  </si>
  <si>
    <r>
      <rPr>
        <sz val="10"/>
        <rFont val="Arial"/>
        <family val="2"/>
      </rPr>
      <t>Colégio Estadual Prefeito
Antonio Teodoro de Oliveira, Sr. José Pereira de Souza</t>
    </r>
  </si>
  <si>
    <r>
      <rPr>
        <sz val="10"/>
        <rFont val="Arial"/>
        <family val="2"/>
      </rPr>
      <t>Colégio Estadual de Campo
Mourão</t>
    </r>
  </si>
  <si>
    <r>
      <rPr>
        <sz val="10"/>
        <rFont val="Arial"/>
        <family val="2"/>
      </rPr>
      <t>Colégio Estadual Cívico-
Militar Marechal Rondon</t>
    </r>
  </si>
  <si>
    <t>Universidade Estadual do Paraná</t>
  </si>
  <si>
    <r>
      <rPr>
        <sz val="10"/>
        <rFont val="Arial"/>
        <family val="2"/>
      </rPr>
      <t>Caseiro Sr. João Godoi dos
Santos, Colégio Estadual Agrícola de Campo Mourão</t>
    </r>
  </si>
  <si>
    <r>
      <rPr>
        <sz val="10"/>
        <rFont val="Arial"/>
        <family val="2"/>
      </rPr>
      <t>Colégio Estadual do Campo
Professor Jaelson Biacio</t>
    </r>
  </si>
  <si>
    <r>
      <rPr>
        <sz val="10"/>
        <rFont val="Arial"/>
        <family val="2"/>
      </rPr>
      <t>Centro Estadual de Educação
Profissional Agrícola de Campo Mourão</t>
    </r>
  </si>
  <si>
    <r>
      <rPr>
        <sz val="10"/>
        <rFont val="Arial"/>
        <family val="2"/>
      </rPr>
      <t>Colégio Estadual Cívico-
Militar Professor Darcy José Costa</t>
    </r>
  </si>
  <si>
    <r>
      <rPr>
        <sz val="10"/>
        <rFont val="Arial"/>
        <family val="2"/>
      </rPr>
      <t>Colégio Estadual Novo
Horizonte</t>
    </r>
  </si>
  <si>
    <r>
      <rPr>
        <sz val="10"/>
        <rFont val="Arial"/>
        <family val="2"/>
      </rPr>
      <t>Colégio Estadual Cívico-
Militar Dr. Osvaldo Cruz</t>
    </r>
  </si>
  <si>
    <r>
      <rPr>
        <sz val="10"/>
        <rFont val="Arial"/>
        <family val="2"/>
      </rPr>
      <t>Colégio Estadual Vinícius de
Moraes</t>
    </r>
  </si>
  <si>
    <t>Colégio Estadual Dom Bosco</t>
  </si>
  <si>
    <r>
      <rPr>
        <sz val="10"/>
        <rFont val="Arial"/>
        <family val="2"/>
      </rPr>
      <t>Colégio Estadual Cívico-Miliar
Unidade Polo</t>
    </r>
  </si>
  <si>
    <r>
      <rPr>
        <sz val="10"/>
        <rFont val="Arial"/>
        <family val="2"/>
      </rPr>
      <t>Colégio Estadual Professora
Ivone Soares Castanharo</t>
    </r>
  </si>
  <si>
    <r>
      <rPr>
        <sz val="10"/>
        <rFont val="Arial"/>
        <family val="2"/>
      </rPr>
      <t>IMÓVEL DOADO AO ESTADO DO PARANÁ DESTINADO À INSTALAÇÃO
DE UNV JARDIM PORTO FELIZ</t>
    </r>
  </si>
  <si>
    <t>Cândido de Abreu</t>
  </si>
  <si>
    <t>Colégio Estadual do Campo Agrônomo Hintz, Permissionário Arley da Rosa de Oliveira - Agente de Apoio</t>
  </si>
  <si>
    <r>
      <rPr>
        <sz val="10"/>
        <rFont val="Arial"/>
        <family val="2"/>
      </rPr>
      <t>Cândido de
Abreu</t>
    </r>
  </si>
  <si>
    <r>
      <rPr>
        <sz val="10"/>
        <rFont val="Arial"/>
        <family val="2"/>
      </rPr>
      <t>Colégio Estadual Ary Borba
Carneiro</t>
    </r>
  </si>
  <si>
    <r>
      <rPr>
        <sz val="10"/>
        <rFont val="Arial"/>
        <family val="2"/>
      </rPr>
      <t>Colégio Estadual Doutor
Cândido de Abreu</t>
    </r>
  </si>
  <si>
    <t>Candói</t>
  </si>
  <si>
    <r>
      <rPr>
        <sz val="10"/>
        <rFont val="Arial"/>
        <family val="2"/>
      </rPr>
      <t>CEEBJA - Centro Estadual de
Educação Básica para Jovens e Adultos, Colégio Estadual Santa Clara, Permissionário Sr. Ademir Castanho (FPE) Vig. 28/01/26</t>
    </r>
  </si>
  <si>
    <t>Cantagalo</t>
  </si>
  <si>
    <t>Colégio Estadual de Cavaco</t>
  </si>
  <si>
    <r>
      <rPr>
        <sz val="10"/>
        <rFont val="Arial"/>
        <family val="2"/>
      </rPr>
      <t>Colégio Estadual Professora
Elenir Linke</t>
    </r>
  </si>
  <si>
    <r>
      <rPr>
        <sz val="10"/>
        <rFont val="Arial"/>
        <family val="2"/>
      </rPr>
      <t>CEEBJA - Centro Estadual de
Educação Básica para Jovens e Adultos Cantagalo</t>
    </r>
  </si>
  <si>
    <t>Capanema</t>
  </si>
  <si>
    <r>
      <rPr>
        <sz val="10"/>
        <rFont val="Arial"/>
        <family val="2"/>
      </rPr>
      <t>Colégio Estadual Rocha
Pombo, Escola Municipal Barão de Capanema. (SEED) Colégio Estadual Rocha Pombo, Escola Municipal Barão de Capanema.(SEED) Colégio Estadual Rocha Pombo</t>
    </r>
  </si>
  <si>
    <r>
      <rPr>
        <sz val="10"/>
        <rFont val="Arial"/>
        <family val="2"/>
      </rPr>
      <t>Colégio Estadual São
Cristóvão, Escola Estadual São Cristóvão</t>
    </r>
  </si>
  <si>
    <r>
      <rPr>
        <sz val="10"/>
        <rFont val="Arial"/>
        <family val="2"/>
      </rPr>
      <t>CEEBJA Capanema, Colégio
Estadual Padre Cirílo</t>
    </r>
  </si>
  <si>
    <r>
      <rPr>
        <sz val="10"/>
        <rFont val="Arial"/>
        <family val="2"/>
      </rPr>
      <t>Capitão
Leônidas Marques</t>
    </r>
  </si>
  <si>
    <t>Colégio Estadual Alto Alegre do Iguaçu</t>
  </si>
  <si>
    <t>Capitão Leônidas Marques</t>
  </si>
  <si>
    <t>Colégio Estadual Antônio de Castro Alves, Permissionário Sr. Janir Carlos Garcia (FPE) vig. 27/01/23</t>
  </si>
  <si>
    <t>Colégio Estadual Carlos Argemiro Camargo, Colégio Estadual Cívico-Militar Carlos Argemiro Camargo</t>
  </si>
  <si>
    <t>Carambeí</t>
  </si>
  <si>
    <r>
      <rPr>
        <sz val="10"/>
        <rFont val="Arial"/>
        <family val="2"/>
      </rPr>
      <t>Casa demolida, Colégio
Estadual Eurico Batista Rosas</t>
    </r>
  </si>
  <si>
    <r>
      <rPr>
        <sz val="10"/>
        <rFont val="Arial"/>
        <family val="2"/>
      </rPr>
      <t>Colégio Estadual Carlos
Ventura</t>
    </r>
  </si>
  <si>
    <t>Carlópolis</t>
  </si>
  <si>
    <r>
      <rPr>
        <sz val="10"/>
        <rFont val="Arial"/>
        <family val="2"/>
      </rPr>
      <t>Escola Estadual Professora
Hercília de Paula e Silva</t>
    </r>
  </si>
  <si>
    <t>Cascavel</t>
  </si>
  <si>
    <r>
      <rPr>
        <sz val="10"/>
        <rFont val="Arial"/>
        <family val="2"/>
      </rPr>
      <t>Colégio Estadual Itagiba
Fortunato, Permissionário Sr. Jonathan Passos (PM) vig. 14/06/24.</t>
    </r>
  </si>
  <si>
    <r>
      <rPr>
        <sz val="10"/>
        <rFont val="Arial"/>
        <family val="2"/>
      </rPr>
      <t>Colégio Estadual Wilson
Joffre</t>
    </r>
  </si>
  <si>
    <r>
      <rPr>
        <sz val="10"/>
        <rFont val="Arial"/>
        <family val="2"/>
      </rPr>
      <t>Colégio Estadual Marilis Faria
Pirotelli</t>
    </r>
  </si>
  <si>
    <r>
      <rPr>
        <sz val="10"/>
        <rFont val="Arial"/>
        <family val="2"/>
      </rPr>
      <t>Colégio Estadual Profª
Andreia Neres dos Santos</t>
    </r>
  </si>
  <si>
    <r>
      <rPr>
        <sz val="10"/>
        <rFont val="Arial"/>
        <family val="2"/>
      </rPr>
      <t>Colégio Estadual XIV de
Novembro</t>
    </r>
  </si>
  <si>
    <r>
      <rPr>
        <sz val="10"/>
        <rFont val="Arial"/>
        <family val="2"/>
      </rPr>
      <t>Colégio Estadual Presidente
Costa e Silva</t>
    </r>
  </si>
  <si>
    <t>Fundação Educacional do Estado do Paraná</t>
  </si>
  <si>
    <r>
      <rPr>
        <sz val="10"/>
        <rFont val="Arial"/>
        <family val="2"/>
      </rPr>
      <t>Colégio Estadual Jardim Consolata, Permissionário Sr. André Lucas Camargo de Freitas (Policial Militar) vig.
01/03/25</t>
    </r>
  </si>
  <si>
    <r>
      <rPr>
        <sz val="10"/>
        <rFont val="Arial"/>
        <family val="2"/>
      </rPr>
      <t>Colégio Estadual Padre
Pedro Canísio Henz</t>
    </r>
  </si>
  <si>
    <r>
      <rPr>
        <sz val="10"/>
        <rFont val="Arial"/>
        <family val="2"/>
      </rPr>
      <t>Colégio Estadual Ieda Baggio
de Mayer</t>
    </r>
  </si>
  <si>
    <t>Colégio Estadual Acquilino Massochin, Permissionário Sr. Maicon Cezar Tscha (Policial Militar) vig. 30/11/24</t>
  </si>
  <si>
    <t>Colégio Estadual Cataratas</t>
  </si>
  <si>
    <r>
      <rPr>
        <sz val="10"/>
        <rFont val="Arial"/>
        <family val="2"/>
      </rPr>
      <t>Colégio Estadual Jardim
Santa Cruz</t>
    </r>
  </si>
  <si>
    <r>
      <rPr>
        <sz val="10"/>
        <rFont val="Arial"/>
        <family val="2"/>
      </rPr>
      <t>Colégio Estadual Jardim
Interlagos</t>
    </r>
  </si>
  <si>
    <r>
      <rPr>
        <sz val="10"/>
        <rFont val="Arial"/>
        <family val="2"/>
      </rPr>
      <t>Colégio Estadual Mário
Quintana</t>
    </r>
  </si>
  <si>
    <t>Colégio Estadual Pacaembu</t>
  </si>
  <si>
    <r>
      <rPr>
        <sz val="10"/>
        <rFont val="Arial"/>
        <family val="2"/>
      </rPr>
      <t>Colégio Estadual Cívico-
Militar Santos Dumont</t>
    </r>
  </si>
  <si>
    <r>
      <rPr>
        <sz val="10"/>
        <rFont val="Arial"/>
        <family val="2"/>
      </rPr>
      <t>Colégio Estadual Professor
Victório Emanuel Abrozino</t>
    </r>
  </si>
  <si>
    <r>
      <rPr>
        <sz val="10"/>
        <rFont val="Arial"/>
        <family val="2"/>
      </rPr>
      <t>Centro Estadual de Educação
Profissional Pedro Boaretto Neto, Permissionário  Sr Celso Vitor Defaveri (FPE) vig. 25/05/23, Permissionário Sr. Celso Vitor Defaveri (FPE) vig. 25/05/23.</t>
    </r>
  </si>
  <si>
    <r>
      <rPr>
        <sz val="10"/>
        <rFont val="Arial"/>
        <family val="2"/>
      </rPr>
      <t>Colégio Estadual Olinda Trufa
de Carvalho</t>
    </r>
  </si>
  <si>
    <r>
      <rPr>
        <sz val="10"/>
        <rFont val="Arial"/>
        <family val="2"/>
      </rPr>
      <t>Colégio Estadual Eleodoro
Ébano Pereira</t>
    </r>
  </si>
  <si>
    <r>
      <rPr>
        <sz val="10"/>
        <rFont val="Arial"/>
        <family val="2"/>
      </rPr>
      <t>Colégio Estadual Jardim
Santa Felicidade</t>
    </r>
  </si>
  <si>
    <t>Castro</t>
  </si>
  <si>
    <r>
      <rPr>
        <sz val="10"/>
        <rFont val="Arial"/>
        <family val="2"/>
      </rPr>
      <t>Colégio Estadual Major
Vespasiano Carneiro de Mello</t>
    </r>
  </si>
  <si>
    <r>
      <rPr>
        <sz val="10"/>
        <rFont val="Arial"/>
        <family val="2"/>
      </rPr>
      <t>Colégio Estadual Prof.ª Edina
W. Sviercoski</t>
    </r>
  </si>
  <si>
    <r>
      <rPr>
        <sz val="10"/>
        <rFont val="Arial"/>
        <family val="2"/>
      </rPr>
      <t>Colégio Estadual Professora
Amélia Madalena Silveira Barreto Vaz</t>
    </r>
  </si>
  <si>
    <r>
      <rPr>
        <sz val="10"/>
        <rFont val="Arial"/>
        <family val="2"/>
      </rPr>
      <t>Colégio Agrícola Estadual
Olegário Macedo, Colégio Agrícola Estadual Olegário Macedo</t>
    </r>
  </si>
  <si>
    <r>
      <rPr>
        <sz val="10"/>
        <rFont val="Arial"/>
        <family val="2"/>
      </rPr>
      <t>Colégio Estadual Professora
Joana Torres Pereira</t>
    </r>
  </si>
  <si>
    <t>Escola Estadual Matilde Baer</t>
  </si>
  <si>
    <r>
      <rPr>
        <sz val="10"/>
        <rFont val="Arial"/>
        <family val="2"/>
      </rPr>
      <t>Colégio Estadual Amanda
Carneiro de Mello</t>
    </r>
  </si>
  <si>
    <r>
      <rPr>
        <sz val="10"/>
        <rFont val="Arial"/>
        <family val="2"/>
      </rPr>
      <t>Colégio Estadual Padre
Nicolau Baltaser</t>
    </r>
  </si>
  <si>
    <r>
      <rPr>
        <sz val="10"/>
        <rFont val="Arial"/>
        <family val="2"/>
      </rPr>
      <t>Escola Estadual do Campo
Castrolanda</t>
    </r>
  </si>
  <si>
    <r>
      <rPr>
        <sz val="10"/>
        <rFont val="Arial"/>
        <family val="2"/>
      </rPr>
      <t>construção de uma Nova
Unidade Escolar</t>
    </r>
  </si>
  <si>
    <t>Catanduvas</t>
  </si>
  <si>
    <r>
      <rPr>
        <sz val="10"/>
        <rFont val="Arial"/>
        <family val="2"/>
      </rPr>
      <t>Colégio Estadual Doutor João
Ferreira Neves</t>
    </r>
  </si>
  <si>
    <r>
      <rPr>
        <sz val="10"/>
        <rFont val="Arial"/>
        <family val="2"/>
      </rPr>
      <t>Colégio Estadual Professora
Dilma Krohling Angélico</t>
    </r>
  </si>
  <si>
    <r>
      <rPr>
        <sz val="10"/>
        <rFont val="Arial"/>
        <family val="2"/>
      </rPr>
      <t>Escola Estadual
Reassentamento São Marcos</t>
    </r>
  </si>
  <si>
    <r>
      <rPr>
        <sz val="10"/>
        <rFont val="Arial"/>
        <family val="2"/>
      </rPr>
      <t>Escola Estadual do Campo
Thomaz Pereira dos Santos</t>
    </r>
  </si>
  <si>
    <r>
      <rPr>
        <sz val="10"/>
        <rFont val="Arial"/>
        <family val="2"/>
      </rPr>
      <t>Centenário do
Sul</t>
    </r>
  </si>
  <si>
    <r>
      <rPr>
        <sz val="10"/>
        <rFont val="Arial"/>
        <family val="2"/>
      </rPr>
      <t>Colégio Estadual Padre José
Pires</t>
    </r>
  </si>
  <si>
    <t>Cerro Azul</t>
  </si>
  <si>
    <t>Céu Azul</t>
  </si>
  <si>
    <r>
      <rPr>
        <sz val="10"/>
        <rFont val="Arial"/>
        <family val="2"/>
      </rPr>
      <t>Colégio Estadual Monteiro
Lobato</t>
    </r>
  </si>
  <si>
    <t>Escola Estadual Boa Vista</t>
  </si>
  <si>
    <t>Chopinzinho</t>
  </si>
  <si>
    <r>
      <rPr>
        <sz val="10"/>
        <rFont val="Arial"/>
        <family val="2"/>
      </rPr>
      <t>CEEBJA - Centro Estadual de
Educação Básica de Jovens e Adultos</t>
    </r>
  </si>
  <si>
    <t>Colégio Estadual Nova Visão</t>
  </si>
  <si>
    <r>
      <rPr>
        <sz val="10"/>
        <rFont val="Arial"/>
        <family val="2"/>
      </rPr>
      <t>Colégio Estadual José Armim
Matte</t>
    </r>
  </si>
  <si>
    <t>Cianorte</t>
  </si>
  <si>
    <r>
      <rPr>
        <sz val="10"/>
        <rFont val="Arial"/>
        <family val="2"/>
      </rPr>
      <t>Terreno Destinado à Nova
Unidade Morada do Sol</t>
    </r>
  </si>
  <si>
    <r>
      <rPr>
        <sz val="10"/>
        <rFont val="Arial"/>
        <family val="2"/>
      </rPr>
      <t>Colégio Estadual José
Guimarães</t>
    </r>
  </si>
  <si>
    <t>Colégio Estadual Cianorte</t>
  </si>
  <si>
    <t>Colégio Estadual Itacelina Bittencourt, Colégio Estadual Itacelina Bittencourt. Escola Municipal Liomar Gomes</t>
  </si>
  <si>
    <r>
      <rPr>
        <sz val="10"/>
        <rFont val="Arial"/>
        <family val="2"/>
      </rPr>
      <t>Colégio Estadual Professor
Caio Mário Moreira</t>
    </r>
  </si>
  <si>
    <r>
      <rPr>
        <sz val="10"/>
        <rFont val="Arial"/>
        <family val="2"/>
      </rPr>
      <t>Escola Estadual Princesa
Izabel, Escola Estadual Princesa Izabel SEED, Escola Municipal Cecília Sato (SEED) Escola Estadual Princesa Izabel, Escola Municipal Cecília Sato. (SEED) Escola Estadual Princesa Izabel</t>
    </r>
  </si>
  <si>
    <r>
      <rPr>
        <sz val="10"/>
        <rFont val="Arial"/>
        <family val="2"/>
      </rPr>
      <t>CEEP - Centro Estadual de
Educação Profissional de Cianorte</t>
    </r>
  </si>
  <si>
    <r>
      <rPr>
        <sz val="10"/>
        <rFont val="Arial"/>
        <family val="2"/>
      </rPr>
      <t>Colégio Estadual Igléa Grollmann, Escola Municipal Jorge Moreira da Silva, (SEED) Colégio Estadual
Igléa Grollmann</t>
    </r>
  </si>
  <si>
    <r>
      <rPr>
        <sz val="10"/>
        <rFont val="Arial"/>
        <family val="2"/>
      </rPr>
      <t>Colégio Estadual Cívico
Militar Dom Bosco</t>
    </r>
  </si>
  <si>
    <r>
      <rPr>
        <sz val="10"/>
        <rFont val="Arial"/>
        <family val="2"/>
      </rPr>
      <t>Colégio Estadual São
Lourenço</t>
    </r>
  </si>
  <si>
    <r>
      <rPr>
        <sz val="10"/>
        <rFont val="Arial"/>
        <family val="2"/>
      </rPr>
      <t>Colégio Estadual Cívico
Militar Primo Manfrinato</t>
    </r>
  </si>
  <si>
    <r>
      <rPr>
        <sz val="10"/>
        <rFont val="Arial"/>
        <family val="2"/>
      </rPr>
      <t>Terreno destinado à
Construção da UNV para o CE Princesa Izabel</t>
    </r>
  </si>
  <si>
    <t>Cidade Gaúcha</t>
  </si>
  <si>
    <r>
      <rPr>
        <sz val="10"/>
        <rFont val="Arial"/>
        <family val="2"/>
      </rPr>
      <t>Colégio Estadual Marechal
Costa e Silva</t>
    </r>
  </si>
  <si>
    <r>
      <rPr>
        <sz val="10"/>
        <rFont val="Arial"/>
        <family val="2"/>
      </rPr>
      <t>Universidade
Estadual de Maringá</t>
    </r>
  </si>
  <si>
    <t>CEEP - Centro Estadual de Educação Profissional</t>
  </si>
  <si>
    <t>Clevelandia</t>
  </si>
  <si>
    <t>Colégio Estadual João XXIII</t>
  </si>
  <si>
    <t>Clevelândia</t>
  </si>
  <si>
    <r>
      <rPr>
        <sz val="10"/>
        <rFont val="Arial"/>
        <family val="2"/>
      </rPr>
      <t>Caseiro Sr. Argemiro Alves
Poncio (Funcionário Público Municipal), Colégio Estadual Professora Terezinha Rodrigues da Rocha</t>
    </r>
  </si>
  <si>
    <r>
      <rPr>
        <sz val="10"/>
        <rFont val="Arial"/>
        <family val="2"/>
      </rPr>
      <t>Colégio Estadual Abílio
Carneiro</t>
    </r>
  </si>
  <si>
    <t>Colombo</t>
  </si>
  <si>
    <r>
      <rPr>
        <sz val="10"/>
        <rFont val="Arial"/>
        <family val="2"/>
      </rPr>
      <t>Colégio Estadual Presidente
Abraham Lincoln</t>
    </r>
  </si>
  <si>
    <r>
      <rPr>
        <sz val="10"/>
        <rFont val="Arial"/>
        <family val="2"/>
      </rPr>
      <t>NAS - Núcleo Administrativo
Setorial - Unidade Colombo</t>
    </r>
  </si>
  <si>
    <r>
      <rPr>
        <sz val="10"/>
        <rFont val="Arial"/>
        <family val="2"/>
      </rPr>
      <t>Colégio Estadual Professor
Altair da Silva Leme</t>
    </r>
  </si>
  <si>
    <r>
      <rPr>
        <sz val="10"/>
        <rFont val="Arial"/>
        <family val="2"/>
      </rPr>
      <t>Colégio Estadual Cívico-
Militar Vinicius de Moraes</t>
    </r>
  </si>
  <si>
    <r>
      <rPr>
        <sz val="10"/>
        <rFont val="Arial"/>
        <family val="2"/>
      </rPr>
      <t>Colégio Estadual Luiz
Sebastião Baldo</t>
    </r>
  </si>
  <si>
    <r>
      <rPr>
        <sz val="10"/>
        <rFont val="Arial"/>
        <family val="2"/>
      </rPr>
      <t>Colégio Estadual Heráclito
Fontoura Sobral Pinto</t>
    </r>
  </si>
  <si>
    <r>
      <rPr>
        <sz val="10"/>
        <rFont val="Arial"/>
        <family val="2"/>
      </rPr>
      <t>Colégio Estadual de
Guaraituba</t>
    </r>
  </si>
  <si>
    <r>
      <rPr>
        <sz val="10"/>
        <rFont val="Arial"/>
        <family val="2"/>
      </rPr>
      <t>Colégio Estadual Cívico-
Militar João Bosco</t>
    </r>
  </si>
  <si>
    <r>
      <rPr>
        <sz val="10"/>
        <rFont val="Arial"/>
        <family val="2"/>
      </rPr>
      <t>Colégio Estadual Professor
Plínio Alves Monteiro Tourinho</t>
    </r>
  </si>
  <si>
    <r>
      <rPr>
        <sz val="10"/>
        <rFont val="Arial"/>
        <family val="2"/>
      </rPr>
      <t>Colégio Estadual Cívico-
Militar Rui Barbosa</t>
    </r>
  </si>
  <si>
    <r>
      <rPr>
        <sz val="10"/>
        <rFont val="Arial"/>
        <family val="2"/>
      </rPr>
      <t>Colégio Estadual Tancredo
de Almeida Neves</t>
    </r>
  </si>
  <si>
    <r>
      <rPr>
        <sz val="10"/>
        <rFont val="Arial"/>
        <family val="2"/>
      </rPr>
      <t>Colégio Estadual Antonio
Lacerda Braga</t>
    </r>
  </si>
  <si>
    <t>Colégio Estadual João Gueno</t>
  </si>
  <si>
    <t>Colorado</t>
  </si>
  <si>
    <r>
      <rPr>
        <sz val="10"/>
        <rFont val="Arial"/>
        <family val="2"/>
      </rPr>
      <t>Colégio Estadual Cívico-
Militar Cecília Meireles</t>
    </r>
  </si>
  <si>
    <r>
      <rPr>
        <sz val="10"/>
        <rFont val="Arial"/>
        <family val="2"/>
      </rPr>
      <t>Colégio Estadual do Campo
Tereza Cristina</t>
    </r>
  </si>
  <si>
    <r>
      <rPr>
        <sz val="10"/>
        <rFont val="Arial"/>
        <family val="2"/>
      </rPr>
      <t>Centro Estadual de Educação
Básica para Jovens e Adultos
- CEEBJA Colorado</t>
    </r>
  </si>
  <si>
    <r>
      <rPr>
        <sz val="10"/>
        <rFont val="Arial"/>
        <family val="2"/>
      </rPr>
      <t>CEEP - Centro Estadual de
Educação Profissional</t>
    </r>
  </si>
  <si>
    <t>Congonhinhas</t>
  </si>
  <si>
    <r>
      <rPr>
        <sz val="10"/>
        <rFont val="Arial"/>
        <family val="2"/>
      </rPr>
      <t>Colégio Estadual do Campo
Patrimônio Santa Maria</t>
    </r>
  </si>
  <si>
    <r>
      <rPr>
        <sz val="10"/>
        <rFont val="Arial"/>
        <family val="2"/>
      </rPr>
      <t>Colégio Estadual José
Domingues da Costa</t>
    </r>
  </si>
  <si>
    <r>
      <rPr>
        <sz val="10"/>
        <rFont val="Arial"/>
        <family val="2"/>
      </rPr>
      <t>Colégio Estadual Professor
Aídes Nunes da Silva, Funcionária Sra. Lourdes de Morais Melchior</t>
    </r>
  </si>
  <si>
    <t>Conselheiro Mairinck</t>
  </si>
  <si>
    <r>
      <rPr>
        <sz val="10"/>
        <rFont val="Arial"/>
        <family val="2"/>
      </rPr>
      <t>Colégio Estadual Francisco
Alves de Almeida</t>
    </r>
  </si>
  <si>
    <t>Escola Estadual Dona Macária, Permissionário Sr. Juliano Oliveira Azevedo (PM) VIG. 19/02/24</t>
  </si>
  <si>
    <t>Contenda</t>
  </si>
  <si>
    <r>
      <rPr>
        <sz val="10"/>
        <rFont val="Arial"/>
        <family val="2"/>
      </rPr>
      <t>Centro Estadual de Educação
Básica de Jovens e Adultos Professor Ziloah de M Carvalho, Colégio Estadual Profª Ziloah de M Carvalho</t>
    </r>
  </si>
  <si>
    <r>
      <rPr>
        <sz val="10"/>
        <rFont val="Arial"/>
        <family val="2"/>
      </rPr>
      <t>Escola Estadual Miguel
Franco Filho</t>
    </r>
  </si>
  <si>
    <t>Corbélia</t>
  </si>
  <si>
    <r>
      <rPr>
        <sz val="10"/>
        <rFont val="Arial"/>
        <family val="2"/>
      </rPr>
      <t>Colégio Estadual do Campo
Olavo Bilac</t>
    </r>
  </si>
  <si>
    <r>
      <rPr>
        <sz val="10"/>
        <rFont val="Arial"/>
        <family val="2"/>
      </rPr>
      <t>Colégio Estadual Amâncio
Moro</t>
    </r>
  </si>
  <si>
    <r>
      <rPr>
        <sz val="10"/>
        <rFont val="Arial"/>
        <family val="2"/>
      </rPr>
      <t>Colégio Estadual Duque de
Caxias</t>
    </r>
  </si>
  <si>
    <r>
      <rPr>
        <sz val="10"/>
        <rFont val="Arial"/>
        <family val="2"/>
      </rPr>
      <t>Cornélio
Procópio</t>
    </r>
  </si>
  <si>
    <r>
      <rPr>
        <sz val="10"/>
        <rFont val="Arial"/>
        <family val="2"/>
      </rPr>
      <t>Colégio Estadual Zulmira
Marchesi da Silva</t>
    </r>
  </si>
  <si>
    <t>Colégio da Polícia Militar</t>
  </si>
  <si>
    <r>
      <rPr>
        <sz val="10"/>
        <rFont val="Arial"/>
        <family val="2"/>
      </rPr>
      <t>Escola Estadual Padre
Manuel da Nobrega</t>
    </r>
  </si>
  <si>
    <r>
      <rPr>
        <sz val="10"/>
        <rFont val="Arial"/>
        <family val="2"/>
      </rPr>
      <t>Colégio Estadual William
Madi</t>
    </r>
  </si>
  <si>
    <t>Colégio Estadual Cristo Rei</t>
  </si>
  <si>
    <r>
      <rPr>
        <sz val="10"/>
        <rFont val="Arial"/>
        <family val="2"/>
      </rPr>
      <t>Escola Estadual Major João
Carlos de Faria</t>
    </r>
  </si>
  <si>
    <t>Cornélio Procópio</t>
  </si>
  <si>
    <r>
      <rPr>
        <sz val="10"/>
        <rFont val="Arial"/>
        <family val="2"/>
      </rPr>
      <t>CEEBJA de Cornélio
Procópio, Colégio Estadual Cívico Militar Monteiro Lobato</t>
    </r>
  </si>
  <si>
    <r>
      <rPr>
        <sz val="10"/>
        <rFont val="Arial"/>
        <family val="2"/>
      </rPr>
      <t>Colégio Estadual Castro
Alves</t>
    </r>
  </si>
  <si>
    <r>
      <rPr>
        <sz val="10"/>
        <rFont val="Arial"/>
        <family val="2"/>
      </rPr>
      <t>Coronel
Domingos Soares</t>
    </r>
  </si>
  <si>
    <t>Colégio Estadual do Campo Monteiro Lobato</t>
  </si>
  <si>
    <t>Colégio Estadual Santa Catarina</t>
  </si>
  <si>
    <t>Coronel Vivida</t>
  </si>
  <si>
    <r>
      <rPr>
        <sz val="10"/>
        <rFont val="Arial"/>
        <family val="2"/>
      </rPr>
      <t>Colégio Estadual Cívico-
Militar Tancredo Neves, Colégio Estadual Tancredo Neves - EM CONSTRUÇÃO</t>
    </r>
  </si>
  <si>
    <r>
      <rPr>
        <sz val="10"/>
        <rFont val="Arial"/>
        <family val="2"/>
      </rPr>
      <t>Colégio Estadual do Campo
Castelo Branco</t>
    </r>
  </si>
  <si>
    <r>
      <rPr>
        <sz val="10"/>
        <rFont val="Arial"/>
        <family val="2"/>
      </rPr>
      <t>Corumbataí do
Sul</t>
    </r>
  </si>
  <si>
    <r>
      <rPr>
        <sz val="10"/>
        <rFont val="Arial"/>
        <family val="2"/>
      </rPr>
      <t>Colégio Estadual Corumbataí
do Sul</t>
    </r>
  </si>
  <si>
    <r>
      <rPr>
        <sz val="10"/>
        <rFont val="Arial"/>
        <family val="2"/>
      </rPr>
      <t>Cruzeiro do
Iguaçu</t>
    </r>
  </si>
  <si>
    <r>
      <rPr>
        <sz val="10"/>
        <rFont val="Arial"/>
        <family val="2"/>
      </rPr>
      <t>Colégio Estadual Doutor
Arnaldo Busato</t>
    </r>
  </si>
  <si>
    <r>
      <rPr>
        <sz val="10"/>
        <rFont val="Arial"/>
        <family val="2"/>
      </rPr>
      <t>Escola Estadual Irmã
Celestina Maria</t>
    </r>
  </si>
  <si>
    <r>
      <rPr>
        <sz val="10"/>
        <rFont val="Arial"/>
        <family val="2"/>
      </rPr>
      <t>Cruzeiro do
Oeste</t>
    </r>
  </si>
  <si>
    <r>
      <rPr>
        <sz val="10"/>
        <rFont val="Arial"/>
        <family val="2"/>
      </rPr>
      <t>Colégio Estadual Almirante
Tamandaré</t>
    </r>
  </si>
  <si>
    <r>
      <rPr>
        <sz val="10"/>
        <rFont val="Arial"/>
        <family val="2"/>
      </rPr>
      <t>CEEBJA Prof. João da Luz da
Silva Correa</t>
    </r>
  </si>
  <si>
    <t>Cruzeiro do Sul</t>
  </si>
  <si>
    <r>
      <rPr>
        <sz val="10"/>
        <rFont val="Arial"/>
        <family val="2"/>
      </rPr>
      <t>Colégio Estadual Doutor
Romário Martins</t>
    </r>
  </si>
  <si>
    <t>Cruz Machado</t>
  </si>
  <si>
    <r>
      <rPr>
        <sz val="10"/>
        <rFont val="Arial"/>
        <family val="2"/>
      </rPr>
      <t>Colégio Estadual Barão do
Cerro Azul</t>
    </r>
  </si>
  <si>
    <r>
      <rPr>
        <sz val="10"/>
        <rFont val="Arial"/>
        <family val="2"/>
      </rPr>
      <t>Construção de uma nova
escola estadual</t>
    </r>
  </si>
  <si>
    <r>
      <rPr>
        <sz val="10"/>
        <rFont val="Arial"/>
        <family val="2"/>
      </rPr>
      <t>Colégio Estadual Professor
Estanislau Wrublewski</t>
    </r>
  </si>
  <si>
    <t>Cruzmaltina</t>
  </si>
  <si>
    <r>
      <rPr>
        <sz val="10"/>
        <rFont val="Arial"/>
        <family val="2"/>
      </rPr>
      <t>Colégio Estadual do Campo
Padre Gualter Farias Negrão</t>
    </r>
  </si>
  <si>
    <t>Escola Estadual do Campo José Ferreira Diniz, Escola Municipal Emílio Garrastazu Médici. Escola Estadual do Campo José Ferreira Diniz, Escola Municipal Emílio Garrastazu Médici.(SEED) Escola Estadual do Campo José Ferreira Diniz</t>
  </si>
  <si>
    <t>Curitiba</t>
  </si>
  <si>
    <r>
      <rPr>
        <sz val="10"/>
        <rFont val="Arial"/>
        <family val="2"/>
      </rPr>
      <t>Colégio Estadual Doutor
Xavier da Silva</t>
    </r>
  </si>
  <si>
    <r>
      <rPr>
        <sz val="10"/>
        <rFont val="Arial"/>
        <family val="2"/>
      </rPr>
      <t>Colégio Estadual Professor
Cleto</t>
    </r>
  </si>
  <si>
    <r>
      <rPr>
        <sz val="10"/>
        <rFont val="Arial"/>
        <family val="2"/>
      </rPr>
      <t>Instituto de Educação Erasmo
Piloto</t>
    </r>
  </si>
  <si>
    <r>
      <rPr>
        <sz val="10"/>
        <rFont val="Arial"/>
        <family val="2"/>
      </rPr>
      <t>Colégio Estadual Maria Pereira Martins, Permissionário Sra. Roseli dos Santos (FPE) Vig.
15/2/26</t>
    </r>
  </si>
  <si>
    <r>
      <rPr>
        <sz val="10"/>
        <rFont val="Arial"/>
        <family val="2"/>
      </rPr>
      <t>Escola Estadual de Educação
Especial Lucy Requião</t>
    </r>
  </si>
  <si>
    <r>
      <rPr>
        <sz val="10"/>
        <rFont val="Arial"/>
        <family val="2"/>
      </rPr>
      <t>CESMAG - Colégio Estadual
Senador Manoel Alencar Guimarães</t>
    </r>
  </si>
  <si>
    <r>
      <rPr>
        <sz val="10"/>
        <rFont val="Arial"/>
        <family val="2"/>
      </rPr>
      <t>Escola Estadual Dom Pedro II
- Ensino Fundamental</t>
    </r>
  </si>
  <si>
    <r>
      <rPr>
        <sz val="10"/>
        <rFont val="Arial"/>
        <family val="2"/>
      </rPr>
      <t>Colégio Estadual Domingos
Zanlorenzi</t>
    </r>
  </si>
  <si>
    <t>Museu da Escola Paranaense</t>
  </si>
  <si>
    <r>
      <rPr>
        <sz val="10"/>
        <rFont val="Arial"/>
        <family val="2"/>
      </rPr>
      <t>Colégio Estadual São Pedro
Apostolo</t>
    </r>
  </si>
  <si>
    <r>
      <rPr>
        <sz val="10"/>
        <rFont val="Arial"/>
        <family val="2"/>
      </rPr>
      <t>Escola Estadual Professor
Lysímaco Ferreira da Costa</t>
    </r>
  </si>
  <si>
    <r>
      <rPr>
        <sz val="10"/>
        <rFont val="Arial"/>
        <family val="2"/>
      </rPr>
      <t>Colégio Estadual Guido Straube, Colégio Estadual Professor Guido Straube,
Colégio Estadual ProfessorGuido Straube</t>
    </r>
  </si>
  <si>
    <r>
      <rPr>
        <sz val="10"/>
        <rFont val="Arial"/>
        <family val="2"/>
      </rPr>
      <t>Colégio Estadual Pinheiro do
Paraná</t>
    </r>
  </si>
  <si>
    <r>
      <rPr>
        <sz val="10"/>
        <rFont val="Arial"/>
        <family val="2"/>
      </rPr>
      <t>Colégio Estadual Professora
Maria Aguiar Teixeira</t>
    </r>
  </si>
  <si>
    <t>Colégio Estadual Guaíra</t>
  </si>
  <si>
    <t>CEEBJA - CIC</t>
  </si>
  <si>
    <t>CEEBJA Paulo Freire</t>
  </si>
  <si>
    <r>
      <rPr>
        <sz val="10"/>
        <rFont val="Arial"/>
        <family val="2"/>
      </rPr>
      <t>Colégio Estadual Professor
Loureiro Fernandes</t>
    </r>
  </si>
  <si>
    <r>
      <rPr>
        <sz val="10"/>
        <rFont val="Arial"/>
        <family val="2"/>
      </rPr>
      <t>Colégio Estadual Dom Attico
Eusébio da Rocha</t>
    </r>
  </si>
  <si>
    <t>Escola Estadual Dona Carola</t>
  </si>
  <si>
    <r>
      <rPr>
        <sz val="10"/>
        <rFont val="Arial"/>
        <family val="2"/>
      </rPr>
      <t>Companhia de
Habitação do Paraná</t>
    </r>
  </si>
  <si>
    <t>Colégio Estadual Professor Júlio Mesquita</t>
  </si>
  <si>
    <r>
      <rPr>
        <sz val="10"/>
        <rFont val="Arial"/>
        <family val="2"/>
      </rPr>
      <t>Colégio Estadual Núcleo
Social Yvone Pimentel</t>
    </r>
  </si>
  <si>
    <t>Colégio Estadual João Mozzarotto, Permissionário André Chaves Vasconcelos - Policial Militar</t>
  </si>
  <si>
    <r>
      <rPr>
        <sz val="10"/>
        <rFont val="Arial"/>
        <family val="2"/>
      </rPr>
      <t>Colégio Estadual João de
Oliveira Franco</t>
    </r>
  </si>
  <si>
    <r>
      <rPr>
        <sz val="10"/>
        <rFont val="Arial"/>
        <family val="2"/>
      </rPr>
      <t>Centro de Educação Aberta
Continuada à Distância - Polo Potty Lazarotto</t>
    </r>
  </si>
  <si>
    <r>
      <rPr>
        <sz val="10"/>
        <rFont val="Arial"/>
        <family val="2"/>
      </rPr>
      <t>Colégio Estadual Arthur
Ribeiro de Macedo</t>
    </r>
  </si>
  <si>
    <r>
      <rPr>
        <sz val="10"/>
        <rFont val="Arial"/>
        <family val="2"/>
      </rPr>
      <t>Colégio Estadual Professor
Elias Abrahão</t>
    </r>
  </si>
  <si>
    <r>
      <rPr>
        <sz val="10"/>
        <rFont val="Arial"/>
        <family val="2"/>
      </rPr>
      <t>Colégio Estadual Professor
João Loyola</t>
    </r>
  </si>
  <si>
    <r>
      <rPr>
        <sz val="10"/>
        <rFont val="Arial"/>
        <family val="2"/>
      </rPr>
      <t>Colégio Estadual Pilar
Maturana, Residência - DESOCUPADA</t>
    </r>
  </si>
  <si>
    <r>
      <rPr>
        <sz val="10"/>
        <rFont val="Arial"/>
        <family val="2"/>
      </rPr>
      <t>Escola Estadual Monsenhor
Ivo Zanlorenzi</t>
    </r>
  </si>
  <si>
    <r>
      <rPr>
        <sz val="10"/>
        <rFont val="Arial"/>
        <family val="2"/>
      </rPr>
      <t>Colégio Estadual Pedro
Macedo</t>
    </r>
  </si>
  <si>
    <r>
      <rPr>
        <sz val="10"/>
        <rFont val="Arial"/>
        <family val="2"/>
      </rPr>
      <t>Colégio Estadual Gabriela
Mistral</t>
    </r>
  </si>
  <si>
    <r>
      <rPr>
        <sz val="10"/>
        <rFont val="Arial"/>
        <family val="2"/>
      </rPr>
      <t>Colégio Estadual para Surdos
- Alcindo Fanaya Juni</t>
    </r>
  </si>
  <si>
    <r>
      <rPr>
        <sz val="10"/>
        <rFont val="Arial"/>
        <family val="2"/>
      </rPr>
      <t>Escola Estadual Especial
José Richa</t>
    </r>
  </si>
  <si>
    <r>
      <rPr>
        <sz val="10"/>
        <rFont val="Arial"/>
        <family val="2"/>
      </rPr>
      <t>Casa do Permissionário,
Colégio Estadual Gelvira Correia Pacheco</t>
    </r>
  </si>
  <si>
    <r>
      <rPr>
        <sz val="10"/>
        <rFont val="Arial"/>
        <family val="2"/>
      </rPr>
      <t>Colégio Estadual Marli
Queiroz de Azevedo</t>
    </r>
  </si>
  <si>
    <r>
      <rPr>
        <sz val="10"/>
        <rFont val="Arial"/>
        <family val="2"/>
      </rPr>
      <t>Colégio Estadual Inez Vicente
Borocz</t>
    </r>
  </si>
  <si>
    <r>
      <rPr>
        <sz val="10"/>
        <rFont val="Arial"/>
        <family val="2"/>
      </rPr>
      <t>Colégio Estadual Eurides
Brandão</t>
    </r>
  </si>
  <si>
    <r>
      <rPr>
        <sz val="10"/>
        <rFont val="Arial"/>
        <family val="2"/>
      </rPr>
      <t>Colégio Estadual Moradias Monteiro Lobato, Colégio Estadual Moradias Monteiro
Lobato - Ensino Fundamental e Médio</t>
    </r>
  </si>
  <si>
    <r>
      <rPr>
        <sz val="10"/>
        <rFont val="Arial"/>
        <family val="2"/>
      </rPr>
      <t>Colégio Estadual Roberto
Langer Júnior</t>
    </r>
  </si>
  <si>
    <r>
      <rPr>
        <sz val="10"/>
        <rFont val="Arial"/>
        <family val="2"/>
      </rPr>
      <t>Colégio Estadual Flávio
Ferreira da Luz</t>
    </r>
  </si>
  <si>
    <r>
      <rPr>
        <sz val="10"/>
        <rFont val="Arial"/>
        <family val="2"/>
      </rPr>
      <t>Colégio Estadual Leôncio
Correia</t>
    </r>
  </si>
  <si>
    <t>Colégio Estadual Santa Rosa</t>
  </si>
  <si>
    <r>
      <rPr>
        <sz val="10"/>
        <rFont val="Arial"/>
        <family val="2"/>
      </rPr>
      <t>Colégio Estadual Cívico-
Militar Getúlio Vargas</t>
    </r>
  </si>
  <si>
    <t>Centro Estadual de Capacitação em Artes Guido Viaro, Colégio Estadual República Oriental do Uruguai</t>
  </si>
  <si>
    <r>
      <rPr>
        <sz val="10"/>
        <rFont val="Arial"/>
        <family val="2"/>
      </rPr>
      <t>Colégio Estadual Segismundo
Falarz - Ensino Fundamental e Médio</t>
    </r>
  </si>
  <si>
    <r>
      <rPr>
        <sz val="10"/>
        <rFont val="Arial"/>
        <family val="2"/>
      </rPr>
      <t>Escola Estadual Ermelino de
Leão, Permissionário Alexandro Nascimento Bueno
- Policial Militar</t>
    </r>
  </si>
  <si>
    <r>
      <rPr>
        <sz val="10"/>
        <rFont val="Arial"/>
        <family val="2"/>
      </rPr>
      <t>Colégio Estadual Conselheiro
Zacarias</t>
    </r>
  </si>
  <si>
    <t>Colégio Estadual Professor Elysio Vianna, Permissionário Welinton Guimarães Miranda de Oliveira - Policial Militar</t>
  </si>
  <si>
    <r>
      <rPr>
        <sz val="10"/>
        <rFont val="Arial"/>
        <family val="2"/>
      </rPr>
      <t>Unidade da Secretaria de
Educação</t>
    </r>
  </si>
  <si>
    <r>
      <rPr>
        <sz val="10"/>
        <rFont val="Arial"/>
        <family val="2"/>
      </rPr>
      <t>Colégio Estadual da Guarda
Mirim do Paraná</t>
    </r>
  </si>
  <si>
    <r>
      <rPr>
        <sz val="10"/>
        <rFont val="Arial"/>
        <family val="2"/>
      </rPr>
      <t>Colégio Estadual Manoel
Ribas</t>
    </r>
  </si>
  <si>
    <t>Colégio Estadual Rio Branco</t>
  </si>
  <si>
    <r>
      <rPr>
        <sz val="10"/>
        <rFont val="Arial"/>
        <family val="2"/>
      </rPr>
      <t>Colégio Estadual Professor
Francisco Zardo</t>
    </r>
  </si>
  <si>
    <r>
      <rPr>
        <sz val="10"/>
        <rFont val="Arial"/>
        <family val="2"/>
      </rPr>
      <t>CEEBJA Professora Maria
Deon de Lira - Ensino Fundamental e Médio, Colégio Estadual Victor Ferreira do Amaral - Ensino Fundamental, Médio e Profissionalizante, Núcleo Regional da Educação de Curitiba</t>
    </r>
  </si>
  <si>
    <r>
      <rPr>
        <sz val="10"/>
        <rFont val="Arial"/>
        <family val="2"/>
      </rPr>
      <t>Paraná Educação, Secretaria
de Estado da Educação e do Esporte</t>
    </r>
  </si>
  <si>
    <r>
      <rPr>
        <sz val="10"/>
        <rFont val="Arial"/>
        <family val="2"/>
      </rPr>
      <t>Colégio Estadual Professora
Maria Balbina Costa Dias</t>
    </r>
  </si>
  <si>
    <r>
      <rPr>
        <sz val="10"/>
        <rFont val="Arial"/>
        <family val="2"/>
      </rPr>
      <t>Colégio Estadual Paulo
Leminski</t>
    </r>
  </si>
  <si>
    <r>
      <rPr>
        <sz val="10"/>
        <rFont val="Arial"/>
        <family val="2"/>
      </rPr>
      <t>Colégio Estadual Paula
Gomes</t>
    </r>
  </si>
  <si>
    <t>Companhia de Habitação do Paraná</t>
  </si>
  <si>
    <r>
      <rPr>
        <sz val="10"/>
        <rFont val="Arial"/>
        <family val="2"/>
      </rPr>
      <t>Colégio Estadual Lúcia
Bastos, Permissionário Sra. Cláudia Crisitna dos Santos (PM) vig. 29/01/25.</t>
    </r>
  </si>
  <si>
    <r>
      <rPr>
        <sz val="10"/>
        <rFont val="Arial"/>
        <family val="2"/>
      </rPr>
      <t>Colégio Estadual Marechal
Cândido Rondon</t>
    </r>
  </si>
  <si>
    <r>
      <rPr>
        <sz val="10"/>
        <rFont val="Arial"/>
        <family val="2"/>
      </rPr>
      <t>Escola Estadual para Surdos
Guilherme Eduardo Jacobucci</t>
    </r>
  </si>
  <si>
    <t>Colégio Estadual Ivo Leão</t>
  </si>
  <si>
    <r>
      <rPr>
        <sz val="10"/>
        <rFont val="Arial"/>
        <family val="2"/>
      </rPr>
      <t>Colégio Estadual Nossa
Senhora Aparecida</t>
    </r>
  </si>
  <si>
    <r>
      <rPr>
        <sz val="10"/>
        <rFont val="Arial"/>
        <family val="2"/>
      </rPr>
      <t>Colégio Estadual Professora
Dirce Celestino do Amaral</t>
    </r>
  </si>
  <si>
    <r>
      <rPr>
        <sz val="10"/>
        <rFont val="Arial"/>
        <family val="2"/>
      </rPr>
      <t>Colégio Professor Teobaldo
Leonardo Kletemberg</t>
    </r>
  </si>
  <si>
    <r>
      <rPr>
        <sz val="10"/>
        <rFont val="Arial"/>
        <family val="2"/>
      </rPr>
      <t>Colégio Estadual Cívico -
Militar Prof. Luiz Carlos de Paula e Souza, Permissionário Sra. Joana de Sousa (FPE) Vig. 25/3/26</t>
    </r>
  </si>
  <si>
    <r>
      <rPr>
        <sz val="10"/>
        <rFont val="Arial"/>
        <family val="2"/>
      </rPr>
      <t>Colégio Estadual Professora
Iara Bergmann</t>
    </r>
  </si>
  <si>
    <r>
      <rPr>
        <sz val="10"/>
        <rFont val="Arial"/>
        <family val="2"/>
      </rPr>
      <t>Colégio Estadual Prof. Guido
Arzua</t>
    </r>
  </si>
  <si>
    <r>
      <rPr>
        <sz val="10"/>
        <rFont val="Arial"/>
        <family val="2"/>
      </rPr>
      <t>Colégio Estadual Professora
Etelvina Cordeiro Ribas</t>
    </r>
  </si>
  <si>
    <r>
      <rPr>
        <sz val="10"/>
        <rFont val="Arial"/>
        <family val="2"/>
      </rPr>
      <t>Colégio Estadual Professor
Brasílio Vicente de Castro</t>
    </r>
  </si>
  <si>
    <r>
      <rPr>
        <sz val="10"/>
        <rFont val="Arial"/>
        <family val="2"/>
      </rPr>
      <t>Colégio Estadual Júlia
Wanderley</t>
    </r>
  </si>
  <si>
    <r>
      <rPr>
        <sz val="10"/>
        <rFont val="Arial"/>
        <family val="2"/>
      </rPr>
      <t>Colégio Estadual Guilherme
Pereira Neto</t>
    </r>
  </si>
  <si>
    <r>
      <rPr>
        <sz val="10"/>
        <rFont val="Arial"/>
        <family val="2"/>
      </rPr>
      <t>Colégio Estadual Isolda
Schmid.</t>
    </r>
  </si>
  <si>
    <r>
      <rPr>
        <sz val="10"/>
        <rFont val="Arial"/>
        <family val="2"/>
      </rPr>
      <t>Colégio Estadual Cívico- militar João Turin, Permissionário João Aparecido Soares Pereira -
Policial Militar</t>
    </r>
  </si>
  <si>
    <r>
      <rPr>
        <sz val="10"/>
        <rFont val="Arial"/>
        <family val="2"/>
      </rPr>
      <t>Colégio Estadual Doracy
Cezarino, Permissionária Helena Maria Cantuário - Servidora Pública Estadual</t>
    </r>
  </si>
  <si>
    <r>
      <rPr>
        <sz val="10"/>
        <rFont val="Arial"/>
        <family val="2"/>
      </rPr>
      <t>Colégio Estadual Jayme
Canet, Colégio Estadual Jayme Canet - Ensino Fundamental e Médio</t>
    </r>
  </si>
  <si>
    <r>
      <rPr>
        <sz val="10"/>
        <rFont val="Arial"/>
        <family val="2"/>
      </rPr>
      <t>Centro Estadual de Educação
Profissional de Curitiba</t>
    </r>
  </si>
  <si>
    <t>NRE da Área Metropolitana Norte, Permissionário Sr. Vanderlei Filipake - Policial Militar</t>
  </si>
  <si>
    <r>
      <rPr>
        <sz val="10"/>
        <rFont val="Arial"/>
        <family val="2"/>
      </rPr>
      <t>Colégio Estadual José
Busnardo, Permissionário Vander Aparecido da Silva - Policial Militar</t>
    </r>
  </si>
  <si>
    <r>
      <rPr>
        <sz val="10"/>
        <rFont val="Arial"/>
        <family val="2"/>
      </rPr>
      <t>Colégio Estadual Padre João
Wislinski</t>
    </r>
  </si>
  <si>
    <r>
      <rPr>
        <sz val="10"/>
        <rFont val="Arial"/>
        <family val="2"/>
      </rPr>
      <t>Colégio Estadual Natalia
Reginato</t>
    </r>
  </si>
  <si>
    <r>
      <rPr>
        <sz val="10"/>
        <rFont val="Arial"/>
        <family val="2"/>
      </rPr>
      <t>Colégio Estadual Ângelo
Gusso</t>
    </r>
  </si>
  <si>
    <r>
      <rPr>
        <sz val="10"/>
        <rFont val="Arial"/>
        <family val="2"/>
      </rPr>
      <t>Colégio Estadual Cívico
Militar Sebastião Saporski, Colégio Estadual Cívico Militar Sebastião Saposki</t>
    </r>
  </si>
  <si>
    <t>Colégio Estadual Polivalente</t>
  </si>
  <si>
    <t>Escola Estadual  Professora Luiza Ross, Permissionário Hugo Leonardo Schmidt - Policial Militar</t>
  </si>
  <si>
    <r>
      <rPr>
        <sz val="10"/>
        <rFont val="Arial"/>
        <family val="2"/>
      </rPr>
      <t>Colégio Estadual Gottlieb
Mueller, Permissionário Rodimar Junior Marques - Policial Militar</t>
    </r>
  </si>
  <si>
    <t>Colégio Estadual Euzébio da Mota, Roseane do Rocio Kerek de Oliveira Santana - Funcionária Pública Estadual</t>
  </si>
  <si>
    <r>
      <rPr>
        <sz val="10"/>
        <rFont val="Arial"/>
        <family val="2"/>
      </rPr>
      <t>Colégio Estadual Maria
Montesssori</t>
    </r>
  </si>
  <si>
    <r>
      <rPr>
        <sz val="10"/>
        <rFont val="Arial"/>
        <family val="2"/>
      </rPr>
      <t>Colégio Estadual Cecilia
Meireles, Escola Estadual Cecilia Meireles</t>
    </r>
  </si>
  <si>
    <r>
      <rPr>
        <sz val="10"/>
        <rFont val="Arial"/>
        <family val="2"/>
      </rPr>
      <t>Colégio Estadual Papa João
Paulo I, Permissionário Emerson Schrann - Policial Militar</t>
    </r>
  </si>
  <si>
    <r>
      <rPr>
        <sz val="10"/>
        <rFont val="Arial"/>
        <family val="2"/>
      </rPr>
      <t>Colégio Estadual Santa
Gema Galgani</t>
    </r>
  </si>
  <si>
    <r>
      <rPr>
        <sz val="10"/>
        <rFont val="Arial"/>
        <family val="2"/>
      </rPr>
      <t>Colégio Estadual Dona
Branca do Nascimento Miranda</t>
    </r>
  </si>
  <si>
    <r>
      <rPr>
        <sz val="10"/>
        <rFont val="Arial"/>
        <family val="2"/>
      </rPr>
      <t>Colégio Estadual Arlindo
Carvalho de Amorim</t>
    </r>
  </si>
  <si>
    <r>
      <rPr>
        <sz val="10"/>
        <rFont val="Arial"/>
        <family val="2"/>
      </rPr>
      <t>CEEBJA - Educação de
Jovens e Adultos</t>
    </r>
  </si>
  <si>
    <r>
      <rPr>
        <sz val="10"/>
        <rFont val="Arial"/>
        <family val="2"/>
      </rPr>
      <t>Grupo Administrativo Setorial
- Unidade Vila Oficinas</t>
    </r>
  </si>
  <si>
    <r>
      <rPr>
        <sz val="10"/>
        <rFont val="Arial"/>
        <family val="2"/>
      </rPr>
      <t>Colégio Estadual Olivio
Belich, Permissionário Alexandre Pereira Mahmud - Policial Militar</t>
    </r>
  </si>
  <si>
    <r>
      <rPr>
        <sz val="10"/>
        <rFont val="Arial"/>
        <family val="2"/>
      </rPr>
      <t>Escola Estadual Santo
Antonio</t>
    </r>
  </si>
  <si>
    <r>
      <rPr>
        <sz val="10"/>
        <rFont val="Arial"/>
        <family val="2"/>
      </rPr>
      <t>Colégio Estadual Santos
Dumont</t>
    </r>
  </si>
  <si>
    <r>
      <rPr>
        <sz val="10"/>
        <rFont val="Arial"/>
        <family val="2"/>
      </rPr>
      <t>Colégio Estadual Paulina
Pacífico Borsari</t>
    </r>
  </si>
  <si>
    <r>
      <rPr>
        <sz val="10"/>
        <rFont val="Arial"/>
        <family val="2"/>
      </rPr>
      <t>Colégio Estadual Ângelo
Trevisan, Colegio Estadual Bom Pastor</t>
    </r>
  </si>
  <si>
    <r>
      <rPr>
        <sz val="10"/>
        <rFont val="Arial"/>
        <family val="2"/>
      </rPr>
      <t>Colégio Estadual Newton
Ferreira da Costa</t>
    </r>
  </si>
  <si>
    <r>
      <rPr>
        <sz val="10"/>
        <rFont val="Arial"/>
        <family val="2"/>
      </rPr>
      <t>Colégio Estadual Bento
Munhoz da Rocha Neto</t>
    </r>
  </si>
  <si>
    <r>
      <rPr>
        <sz val="10"/>
        <rFont val="Arial"/>
        <family val="2"/>
      </rPr>
      <t>Colégio Estadual Avelino
Antônio Vieira</t>
    </r>
  </si>
  <si>
    <r>
      <rPr>
        <sz val="10"/>
        <rFont val="Arial"/>
        <family val="2"/>
      </rPr>
      <t>Colégio Estadual Lamenha
Lins</t>
    </r>
  </si>
  <si>
    <r>
      <rPr>
        <sz val="10"/>
        <rFont val="Arial"/>
        <family val="2"/>
      </rPr>
      <t>Colégio Estadual Santa
Cândida</t>
    </r>
  </si>
  <si>
    <r>
      <rPr>
        <sz val="10"/>
        <rFont val="Arial"/>
        <family val="2"/>
      </rPr>
      <t>Colégio Estadual Professor
Nilo Brandão</t>
    </r>
  </si>
  <si>
    <r>
      <rPr>
        <sz val="10"/>
        <rFont val="Arial"/>
        <family val="2"/>
      </rPr>
      <t>Colégio Estadual Padre
Colbacchini</t>
    </r>
  </si>
  <si>
    <r>
      <rPr>
        <sz val="10"/>
        <rFont val="Arial"/>
        <family val="2"/>
      </rPr>
      <t>Colégio Estadual Santa
Felicidade</t>
    </r>
  </si>
  <si>
    <r>
      <rPr>
        <sz val="10"/>
        <rFont val="Arial"/>
        <family val="2"/>
      </rPr>
      <t>Colégio Estadual  Cívico Militar Professor  Olavo del Claro, Colégio Estadual Cívico Militar Professor Olavo
del Claro</t>
    </r>
  </si>
  <si>
    <r>
      <rPr>
        <sz val="10"/>
        <rFont val="Arial"/>
        <family val="2"/>
      </rPr>
      <t>Colégio Estadual Benedicto
João Cordeiro</t>
    </r>
  </si>
  <si>
    <r>
      <rPr>
        <sz val="10"/>
        <rFont val="Arial"/>
        <family val="2"/>
      </rPr>
      <t>Colégio Estadual São Paulo
Apóstolo</t>
    </r>
  </si>
  <si>
    <r>
      <rPr>
        <sz val="10"/>
        <rFont val="Arial"/>
        <family val="2"/>
      </rPr>
      <t>Colégio Estadual Professor
Máximo Abílio Asinelli, Colégio Estadual Professor Máximo Atílio Asinelli</t>
    </r>
  </si>
  <si>
    <t>Colégio Estadual São Braz</t>
  </si>
  <si>
    <r>
      <rPr>
        <sz val="10"/>
        <rFont val="Arial"/>
        <family val="2"/>
      </rPr>
      <t>Colégio Estadual Professor
José Guimarães</t>
    </r>
  </si>
  <si>
    <r>
      <rPr>
        <sz val="10"/>
        <rFont val="Arial"/>
        <family val="2"/>
      </rPr>
      <t>Colégio Estadual Professor
Narciso Mendes - Ensino Fundamental e Médio</t>
    </r>
  </si>
  <si>
    <r>
      <rPr>
        <sz val="10"/>
        <rFont val="Arial"/>
        <family val="2"/>
      </rPr>
      <t>Colégio Estadual João Paulo
II, Permissionário Cláudio Omar Schlichting - Policial Militar</t>
    </r>
  </si>
  <si>
    <r>
      <rPr>
        <sz val="10"/>
        <rFont val="Arial"/>
        <family val="2"/>
      </rPr>
      <t>Colégio Estadual Beatriz
Faria Ansay (SEED)</t>
    </r>
  </si>
  <si>
    <r>
      <rPr>
        <sz val="10"/>
        <rFont val="Arial"/>
        <family val="2"/>
      </rPr>
      <t>Colégio Estadual Professora
Isabel Lopes Santos, Morador não identificado</t>
    </r>
  </si>
  <si>
    <t>Colégio Estadual Dom Orione</t>
  </si>
  <si>
    <r>
      <rPr>
        <sz val="10"/>
        <rFont val="Arial"/>
        <family val="2"/>
      </rPr>
      <t>Colégio Estadual Ângelo
Volpato</t>
    </r>
  </si>
  <si>
    <r>
      <rPr>
        <sz val="10"/>
        <rFont val="Arial"/>
        <family val="2"/>
      </rPr>
      <t>Colégio Estadual São
Sebastião</t>
    </r>
  </si>
  <si>
    <t>Escola Estadual Ernani Vidal</t>
  </si>
  <si>
    <r>
      <rPr>
        <sz val="10"/>
        <rFont val="Arial"/>
        <family val="2"/>
      </rPr>
      <t>Colégio Estadual Algacyr
Munhoz Maeder</t>
    </r>
  </si>
  <si>
    <r>
      <rPr>
        <sz val="10"/>
        <rFont val="Arial"/>
        <family val="2"/>
      </rPr>
      <t>Colégio Estadual Cívico
Militar Senhorinha de Moraes Sarmento</t>
    </r>
  </si>
  <si>
    <r>
      <rPr>
        <sz val="10"/>
        <rFont val="Arial"/>
        <family val="2"/>
      </rPr>
      <t>Colégio Estadual Alfredo
Parodi</t>
    </r>
  </si>
  <si>
    <r>
      <rPr>
        <sz val="10"/>
        <rFont val="Arial"/>
        <family val="2"/>
      </rPr>
      <t>CEEBJA - Professora Lais
Miquelotto, Colégio Estadual Protásio de Carvalho, Permissionária Sidinéia Lisboa Maciel - Funcionária Pública Estadual, Permissionário Salvador Pereira dos Santos - Policial Militar</t>
    </r>
  </si>
  <si>
    <r>
      <rPr>
        <sz val="10"/>
        <rFont val="Arial"/>
        <family val="2"/>
      </rPr>
      <t>Escola Estadual Helena
Dionysio</t>
    </r>
  </si>
  <si>
    <r>
      <rPr>
        <sz val="10"/>
        <rFont val="Arial"/>
        <family val="2"/>
      </rPr>
      <t>Colégio Estadual Hasdrubal
Bellegard</t>
    </r>
  </si>
  <si>
    <r>
      <rPr>
        <sz val="10"/>
        <rFont val="Arial"/>
        <family val="2"/>
      </rPr>
      <t>Colégio Estadual João
Bettega, Permissionário Sebastião Silveira - Policial Militar</t>
    </r>
  </si>
  <si>
    <r>
      <rPr>
        <sz val="10"/>
        <rFont val="Arial"/>
        <family val="2"/>
      </rPr>
      <t>Colégio Estadual Nirlei
Medeiros</t>
    </r>
  </si>
  <si>
    <t>Curiúva</t>
  </si>
  <si>
    <r>
      <rPr>
        <sz val="10"/>
        <rFont val="Arial"/>
        <family val="2"/>
      </rPr>
      <t>Escola Estadual José de
Alencar, Permissionário Sr. Guilherme Rosa (PM) Vig. 15/09/21</t>
    </r>
  </si>
  <si>
    <r>
      <rPr>
        <sz val="10"/>
        <rFont val="Arial"/>
        <family val="2"/>
      </rPr>
      <t>Colegio Estadual Do Campo
Anísio Afonso Ferreira</t>
    </r>
  </si>
  <si>
    <r>
      <rPr>
        <sz val="10"/>
        <rFont val="Arial"/>
        <family val="2"/>
      </rPr>
      <t>Colégio Estadual Professor
Gabriel Rosa</t>
    </r>
  </si>
  <si>
    <t>Diamante d'Oeste</t>
  </si>
  <si>
    <r>
      <rPr>
        <sz val="10"/>
        <rFont val="Arial"/>
        <family val="2"/>
      </rPr>
      <t>Colégio Estadual Diamante D' Oeste, Permissionário Sr.
Paulino Machado (FPE) Vig. 09/09/23</t>
    </r>
  </si>
  <si>
    <t>Diamante do Norte</t>
  </si>
  <si>
    <t>Colégio Agrícola Estadual do Noroeste</t>
  </si>
  <si>
    <r>
      <rPr>
        <sz val="10"/>
        <rFont val="Arial"/>
        <family val="2"/>
      </rPr>
      <t>Diamante do
Norte</t>
    </r>
  </si>
  <si>
    <r>
      <rPr>
        <sz val="10"/>
        <rFont val="Arial"/>
        <family val="2"/>
      </rPr>
      <t>Colégio Estadual  Reynaldo
Massi</t>
    </r>
  </si>
  <si>
    <t>Diamante do Sul</t>
  </si>
  <si>
    <r>
      <rPr>
        <sz val="10"/>
        <rFont val="Arial"/>
        <family val="2"/>
      </rPr>
      <t>Escola Estadual Irma
Rodrigues da Cruz / Ginásio de Esportes</t>
    </r>
  </si>
  <si>
    <r>
      <rPr>
        <sz val="10"/>
        <rFont val="Arial"/>
        <family val="2"/>
      </rPr>
      <t>Colégio Estadual Osório
Duque Estrada</t>
    </r>
  </si>
  <si>
    <t>Dois Vizinhos</t>
  </si>
  <si>
    <r>
      <rPr>
        <sz val="10"/>
        <rFont val="Arial"/>
        <family val="2"/>
      </rPr>
      <t>Colégio Estadual Leonardo
da Vinci</t>
    </r>
  </si>
  <si>
    <r>
      <rPr>
        <sz val="10"/>
        <rFont val="Arial"/>
        <family val="2"/>
      </rPr>
      <t>Colégio Estadual Dois
VIzinhos, Permissionário Waldir Jorge Vicentin de Oliveira - Policial Militar</t>
    </r>
  </si>
  <si>
    <t>Colégio Estadual José Anchieta, Permissionário Sr. Frank Vinicius Brito Silva (Policial Militar) vig. 16/09/23.</t>
  </si>
  <si>
    <r>
      <rPr>
        <sz val="10"/>
        <rFont val="Arial"/>
        <family val="2"/>
      </rPr>
      <t>Escola Estadual Duque de
Caxias, Permissionário Sr. Marcelo Santos (PM) vig. 21/05/22.</t>
    </r>
  </si>
  <si>
    <t>Douradina</t>
  </si>
  <si>
    <r>
      <rPr>
        <sz val="10"/>
        <rFont val="Arial"/>
        <family val="2"/>
      </rPr>
      <t>Colégio Estadual Cleoracy
Aparecida Gil - EFM</t>
    </r>
  </si>
  <si>
    <t>Colégio Estadual Douradina</t>
  </si>
  <si>
    <t>Doutor Camargo</t>
  </si>
  <si>
    <r>
      <rPr>
        <sz val="10"/>
        <rFont val="Arial"/>
        <family val="2"/>
      </rPr>
      <t>Colégio Estadual Doutor
Camargo, Permissionário Sr. Andre Andrade Alecrim (FPE)</t>
    </r>
  </si>
  <si>
    <t>Enéas Marques</t>
  </si>
  <si>
    <r>
      <rPr>
        <sz val="10"/>
        <rFont val="Arial"/>
        <family val="2"/>
      </rPr>
      <t>Colégio Estadual do Campo
de Vista Alegre</t>
    </r>
  </si>
  <si>
    <r>
      <rPr>
        <sz val="10"/>
        <rFont val="Arial"/>
        <family val="2"/>
      </rPr>
      <t>Engenheiro
Beltrão</t>
    </r>
  </si>
  <si>
    <r>
      <rPr>
        <sz val="10"/>
        <rFont val="Arial"/>
        <family val="2"/>
      </rPr>
      <t>Colégio Estadual Padre
Antônio Vieira</t>
    </r>
  </si>
  <si>
    <t>Engenheiro Beltrão</t>
  </si>
  <si>
    <r>
      <rPr>
        <sz val="10"/>
        <rFont val="Arial"/>
        <family val="2"/>
      </rPr>
      <t>Colégio Estadual do Campo
Gabriel Segundo Scipione</t>
    </r>
  </si>
  <si>
    <r>
      <rPr>
        <sz val="10"/>
        <rFont val="Arial"/>
        <family val="2"/>
      </rPr>
      <t>Quadra Poliesportiva João de
Alcântara Padilha</t>
    </r>
  </si>
  <si>
    <r>
      <rPr>
        <sz val="10"/>
        <rFont val="Arial"/>
        <family val="2"/>
      </rPr>
      <t>Escola Estadual Arthur
Ramos</t>
    </r>
  </si>
  <si>
    <r>
      <rPr>
        <sz val="10"/>
        <rFont val="Arial"/>
        <family val="2"/>
      </rPr>
      <t>Escola Estadual Vila Castelo
Branco</t>
    </r>
  </si>
  <si>
    <t>Entre Rios do Oeste</t>
  </si>
  <si>
    <t>Colégio Estadual Professor Ildo José Fritzen, Permissionária Sra. Daniela Pereira (PM) Vig. 14/06/23</t>
  </si>
  <si>
    <t>Esperança Nova</t>
  </si>
  <si>
    <r>
      <rPr>
        <sz val="10"/>
        <rFont val="Arial"/>
        <family val="2"/>
      </rPr>
      <t>Colégio Estadual  Marechal
Arthur da Costa e Silva, Escola Municipal Irmã Dulce. (SEED) Colégio Estadual Marechal Arthur da Costa e Silva</t>
    </r>
  </si>
  <si>
    <t>Farol</t>
  </si>
  <si>
    <r>
      <rPr>
        <sz val="10"/>
        <rFont val="Arial"/>
        <family val="2"/>
      </rPr>
      <t>Colégio Estadual Cultura
Universal</t>
    </r>
  </si>
  <si>
    <t>Faxinal</t>
  </si>
  <si>
    <r>
      <rPr>
        <sz val="10"/>
        <rFont val="Arial"/>
        <family val="2"/>
      </rPr>
      <t>Colégio Estadual Cívico-
Militar Olavo Bilac</t>
    </r>
  </si>
  <si>
    <r>
      <rPr>
        <sz val="10"/>
        <rFont val="Arial"/>
        <family val="2"/>
      </rPr>
      <t>Escola Estadual Professor
Augusto Bahls</t>
    </r>
  </si>
  <si>
    <r>
      <rPr>
        <sz val="10"/>
        <rFont val="Arial"/>
        <family val="2"/>
      </rPr>
      <t>Colégio Estadual Érico
Veríssimo</t>
    </r>
  </si>
  <si>
    <r>
      <rPr>
        <sz val="10"/>
        <rFont val="Arial"/>
        <family val="2"/>
      </rPr>
      <t>Colégio Estadual Professora
Maria Muziol Jaroskievicz</t>
    </r>
  </si>
  <si>
    <r>
      <rPr>
        <sz val="10"/>
        <rFont val="Arial"/>
        <family val="2"/>
      </rPr>
      <t>Colégio Estadual do Campo
Fernando Sontag</t>
    </r>
  </si>
  <si>
    <r>
      <rPr>
        <sz val="10"/>
        <rFont val="Arial"/>
        <family val="2"/>
      </rPr>
      <t>Fazenda Rio
Grande</t>
    </r>
  </si>
  <si>
    <r>
      <rPr>
        <sz val="10"/>
        <rFont val="Arial"/>
        <family val="2"/>
      </rPr>
      <t>Colégio Estadual Olindamir
Merlin Claudino</t>
    </r>
  </si>
  <si>
    <r>
      <rPr>
        <sz val="10"/>
        <rFont val="Arial"/>
        <family val="2"/>
      </rPr>
      <t>Centro Estadual de Educação
Profissional</t>
    </r>
  </si>
  <si>
    <r>
      <rPr>
        <sz val="10"/>
        <rFont val="Arial"/>
        <family val="2"/>
      </rPr>
      <t>Colégio Estadual Doutor
Bayard Osna</t>
    </r>
  </si>
  <si>
    <t>Fazenda Rio Grande</t>
  </si>
  <si>
    <r>
      <rPr>
        <sz val="10"/>
        <rFont val="Arial"/>
        <family val="2"/>
      </rPr>
      <t>Colégio Estadual Anita Canet,
Permissionária Sra Joana Aparecida Pereira - Caseiro</t>
    </r>
  </si>
  <si>
    <r>
      <rPr>
        <sz val="10"/>
        <rFont val="Arial"/>
        <family val="2"/>
      </rPr>
      <t>Colégio Estadual Professor
Anderson Rangel</t>
    </r>
  </si>
  <si>
    <r>
      <rPr>
        <sz val="10"/>
        <rFont val="Arial"/>
        <family val="2"/>
      </rPr>
      <t>CEEBJA - Centro Estadual de
Educação Básica para Jovens e Adultos Mathilde de Pissaia Pelanda</t>
    </r>
  </si>
  <si>
    <r>
      <rPr>
        <sz val="10"/>
        <rFont val="Arial"/>
        <family val="2"/>
      </rPr>
      <t>Colégio Estadual Valdivino
Parolin Acordes</t>
    </r>
  </si>
  <si>
    <r>
      <rPr>
        <sz val="10"/>
        <rFont val="Arial"/>
        <family val="2"/>
      </rPr>
      <t>Terreno destinado a UNV do
Bairro dos Estados</t>
    </r>
  </si>
  <si>
    <t>Fênix</t>
  </si>
  <si>
    <r>
      <rPr>
        <sz val="10"/>
        <rFont val="Arial"/>
        <family val="2"/>
      </rPr>
      <t>Colégio Estadual Santo Inácio
de Loyola</t>
    </r>
  </si>
  <si>
    <r>
      <rPr>
        <sz val="10"/>
        <rFont val="Arial"/>
        <family val="2"/>
      </rPr>
      <t>Fernandes
Pinheiro</t>
    </r>
  </si>
  <si>
    <r>
      <rPr>
        <sz val="10"/>
        <rFont val="Arial"/>
        <family val="2"/>
      </rPr>
      <t>Colégio Estadual Getúlio
Vargas</t>
    </r>
  </si>
  <si>
    <t>Fernandes Pinheiro</t>
  </si>
  <si>
    <r>
      <rPr>
        <sz val="10"/>
        <rFont val="Arial"/>
        <family val="2"/>
      </rPr>
      <t>Colégio Estadual do Campo
Bituva das Campinas</t>
    </r>
  </si>
  <si>
    <t>Figueira</t>
  </si>
  <si>
    <r>
      <rPr>
        <sz val="10"/>
        <rFont val="Arial"/>
        <family val="2"/>
      </rPr>
      <t>Colégio Estadual Anita Aldeti
Pacheco</t>
    </r>
  </si>
  <si>
    <r>
      <rPr>
        <sz val="10"/>
        <rFont val="Arial"/>
        <family val="2"/>
      </rPr>
      <t>Colégio Estadual Leão
Schulmann</t>
    </r>
  </si>
  <si>
    <r>
      <rPr>
        <sz val="10"/>
        <rFont val="Arial"/>
        <family val="2"/>
      </rPr>
      <t>Colégio Estadual Alvina
Prestes</t>
    </r>
  </si>
  <si>
    <t>Floraí</t>
  </si>
  <si>
    <r>
      <rPr>
        <sz val="10"/>
        <rFont val="Arial"/>
        <family val="2"/>
      </rPr>
      <t>CEEBJA - Centro Estadual de
Educação para Jovens e Adultos, Sr. Florisvaldo Mandelli</t>
    </r>
  </si>
  <si>
    <r>
      <rPr>
        <sz val="10"/>
        <rFont val="Arial"/>
        <family val="2"/>
      </rPr>
      <t>Colégio Estadual Urbano
Pedroni</t>
    </r>
  </si>
  <si>
    <r>
      <rPr>
        <sz val="10"/>
        <rFont val="Arial"/>
        <family val="2"/>
      </rPr>
      <t>Escola Estadual Honório
Fagan</t>
    </r>
  </si>
  <si>
    <t>Flor da Serra do Sul</t>
  </si>
  <si>
    <t>Colégio Estadual Barão do Rio Branco, Permissionário Sr. Lucas de Almeida Marques (Policial Militar)</t>
  </si>
  <si>
    <t>Floresta</t>
  </si>
  <si>
    <r>
      <rPr>
        <sz val="10"/>
        <rFont val="Arial"/>
        <family val="2"/>
      </rPr>
      <t>Escola Estadual Presidente
Arthur da Costa e Silva</t>
    </r>
  </si>
  <si>
    <t>Florestópolis</t>
  </si>
  <si>
    <r>
      <rPr>
        <sz val="10"/>
        <rFont val="Arial"/>
        <family val="2"/>
      </rPr>
      <t>CEEBJA Genesio Franco da
Rocha</t>
    </r>
  </si>
  <si>
    <r>
      <rPr>
        <sz val="10"/>
        <rFont val="Arial"/>
        <family val="2"/>
      </rPr>
      <t>Colégio Estadual Professora
Eudice Ravagnani de Oliveira</t>
    </r>
  </si>
  <si>
    <t>Flórida</t>
  </si>
  <si>
    <r>
      <rPr>
        <sz val="10"/>
        <rFont val="Arial"/>
        <family val="2"/>
      </rPr>
      <t>Colégio Estadual Professora
Denise Cardoso de Albuquerque</t>
    </r>
  </si>
  <si>
    <r>
      <rPr>
        <sz val="10"/>
        <rFont val="Arial"/>
        <family val="2"/>
      </rPr>
      <t>Formosa do
Oeste</t>
    </r>
  </si>
  <si>
    <r>
      <rPr>
        <sz val="10"/>
        <rFont val="Arial"/>
        <family val="2"/>
      </rPr>
      <t>Escola Estadual do Campo
Birigui</t>
    </r>
  </si>
  <si>
    <t>Foz do Iguaçu</t>
  </si>
  <si>
    <r>
      <rPr>
        <sz val="10"/>
        <rFont val="Arial"/>
        <family val="2"/>
      </rPr>
      <t>Colégio Estadual Professor
Mariano Camilo Paganoto</t>
    </r>
  </si>
  <si>
    <r>
      <rPr>
        <sz val="10"/>
        <rFont val="Arial"/>
        <family val="2"/>
      </rPr>
      <t>Colégio Estadual Cívico
Militar Tancredo de Almeida Neves, Colégio Estadual Cívico Militar Tancredo de Almeida Neves</t>
    </r>
  </si>
  <si>
    <r>
      <rPr>
        <sz val="10"/>
        <rFont val="Arial"/>
        <family val="2"/>
      </rPr>
      <t>Colégio Estadual Almirio
Sartori, Permissionário Wellyngton Hideo Brandt Ferreira - Policial Militar</t>
    </r>
  </si>
  <si>
    <r>
      <rPr>
        <sz val="10"/>
        <rFont val="Arial"/>
        <family val="2"/>
      </rPr>
      <t>Colégio Estadual Jorge
Schimmelpfeng, Colégio Estadual Jorge Schimmelpfeng</t>
    </r>
  </si>
  <si>
    <t>Colégio Estadual Paulo Freire</t>
  </si>
  <si>
    <r>
      <rPr>
        <sz val="10"/>
        <rFont val="Arial"/>
        <family val="2"/>
      </rPr>
      <t>Colégio Estadual Dr. Arnaldo
Busatto</t>
    </r>
  </si>
  <si>
    <r>
      <rPr>
        <sz val="10"/>
        <rFont val="Arial"/>
        <family val="2"/>
      </rPr>
      <t>Colégio Estadual Juscelino
Kubitschek de Oliveira, Jessica Telles - Policial Militar</t>
    </r>
  </si>
  <si>
    <r>
      <rPr>
        <sz val="10"/>
        <rFont val="Arial"/>
        <family val="2"/>
      </rPr>
      <t>Terreno Reservado para a
Construção da Unidade Escolar Carimã</t>
    </r>
  </si>
  <si>
    <r>
      <rPr>
        <sz val="10"/>
        <rFont val="Arial"/>
        <family val="2"/>
      </rPr>
      <t>Colégio da Polícia Militar de
Foz do Iguaçu</t>
    </r>
  </si>
  <si>
    <r>
      <rPr>
        <sz val="10"/>
        <rFont val="Arial"/>
        <family val="2"/>
      </rPr>
      <t>Colégio Estadual Ulisses
Guimarães</t>
    </r>
  </si>
  <si>
    <r>
      <rPr>
        <sz val="10"/>
        <rFont val="Arial"/>
        <family val="2"/>
      </rPr>
      <t>Colégio Estadual Carlos
Drummond de Andrade</t>
    </r>
  </si>
  <si>
    <r>
      <rPr>
        <sz val="10"/>
        <rFont val="Arial"/>
        <family val="2"/>
      </rPr>
      <t>Colégio Estadual Gustavo
Dobrandino da Silva</t>
    </r>
  </si>
  <si>
    <t>Colégio Estadual Pioneiros</t>
  </si>
  <si>
    <r>
      <rPr>
        <sz val="10"/>
        <rFont val="Arial"/>
        <family val="2"/>
      </rPr>
      <t>CEEBJA - Centro de
Educação Básica para Jovens e Adultos Prof. Orides Balotin Guerra, Colégio Estadual Monsenhor Guilherme</t>
    </r>
  </si>
  <si>
    <r>
      <rPr>
        <sz val="10"/>
        <rFont val="Arial"/>
        <family val="2"/>
      </rPr>
      <t>Colégio Estadual Presidente
Castelo Branco</t>
    </r>
  </si>
  <si>
    <r>
      <rPr>
        <sz val="10"/>
        <rFont val="Arial"/>
        <family val="2"/>
      </rPr>
      <t>Colégio Estadual Dom Pedro
II</t>
    </r>
  </si>
  <si>
    <r>
      <rPr>
        <sz val="10"/>
        <rFont val="Arial"/>
        <family val="2"/>
      </rPr>
      <t>Centro Estadual de Educação
Profissional Manoel Moreira Pena - Colégio Agrícola</t>
    </r>
  </si>
  <si>
    <r>
      <rPr>
        <sz val="10"/>
        <rFont val="Arial"/>
        <family val="2"/>
      </rPr>
      <t>Colégio Estadual Professor
Flávio Warken</t>
    </r>
  </si>
  <si>
    <r>
      <rPr>
        <sz val="10"/>
        <rFont val="Arial"/>
        <family val="2"/>
      </rPr>
      <t>Colégio Estadual Tarquínio
Santos</t>
    </r>
  </si>
  <si>
    <t>Colégio Estadual Ipê Roxo</t>
  </si>
  <si>
    <r>
      <rPr>
        <sz val="10"/>
        <rFont val="Arial"/>
        <family val="2"/>
      </rPr>
      <t>Colégio Estadual Cataratas
do Iguaçu</t>
    </r>
  </si>
  <si>
    <r>
      <rPr>
        <sz val="10"/>
        <rFont val="Arial"/>
        <family val="2"/>
      </rPr>
      <t>Terreno destinado para a
Construção de nova UNV do Colégio Estadual Santa Rita</t>
    </r>
  </si>
  <si>
    <r>
      <rPr>
        <sz val="10"/>
        <rFont val="Arial"/>
        <family val="2"/>
      </rPr>
      <t>Terreno desapropriado para
Construção de nova Unidade Escolar Estadual</t>
    </r>
  </si>
  <si>
    <t>IMÓVEL DESTINADO PARA CONSTRUÇÃO DE UMA NOVA UNIDADE ESCOLAR - UNV DON MIGUEL OSMAN</t>
  </si>
  <si>
    <t>Foz do Jordão</t>
  </si>
  <si>
    <t>Colégio Estadual de Segredo</t>
  </si>
  <si>
    <t>Francisco Alves</t>
  </si>
  <si>
    <r>
      <rPr>
        <sz val="10"/>
        <rFont val="Arial"/>
        <family val="2"/>
      </rPr>
      <t>Colégio Estadual Vicente
Tomazini, Permissionário Sr. Bruno Pereira (PM) Vig.
02/01/24</t>
    </r>
  </si>
  <si>
    <r>
      <rPr>
        <sz val="10"/>
        <rFont val="Arial"/>
        <family val="2"/>
      </rPr>
      <t>Escola  Estadual Padre
Antônio Vieira, Permissionário Sr. Belmiro Ferro (FPM) Vig. 22/12/19</t>
    </r>
  </si>
  <si>
    <r>
      <rPr>
        <sz val="10"/>
        <rFont val="Arial"/>
        <family val="2"/>
      </rPr>
      <t>Francisco
Beltrão</t>
    </r>
  </si>
  <si>
    <r>
      <rPr>
        <sz val="10"/>
        <rFont val="Arial"/>
        <family val="2"/>
      </rPr>
      <t>Colégio Estadual Doutor
Eduardo Virmond Suplicy</t>
    </r>
  </si>
  <si>
    <t>Francisco Beltrão</t>
  </si>
  <si>
    <r>
      <rPr>
        <sz val="10"/>
        <rFont val="Arial"/>
        <family val="2"/>
      </rPr>
      <t>CEEP - Centro Estadual de
Educação Profissional do Sudoeste do Paraná, Centro Estadual de Educação Profissional do Sudoeste do Paraná.</t>
    </r>
  </si>
  <si>
    <r>
      <rPr>
        <sz val="10"/>
        <rFont val="Arial"/>
        <family val="2"/>
      </rPr>
      <t>Colégio Estadual Professor
Léo Flach</t>
    </r>
  </si>
  <si>
    <r>
      <rPr>
        <sz val="10"/>
        <rFont val="Arial"/>
        <family val="2"/>
      </rPr>
      <t>Colégio Estadual Tancredo
Neves</t>
    </r>
  </si>
  <si>
    <r>
      <rPr>
        <sz val="10"/>
        <rFont val="Arial"/>
        <family val="2"/>
      </rPr>
      <t>Colégio Estadual Arnaldo
Faivro Busato</t>
    </r>
  </si>
  <si>
    <r>
      <rPr>
        <sz val="10"/>
        <rFont val="Arial"/>
        <family val="2"/>
      </rPr>
      <t>Colégio Estadual Beatriz
Biavatti</t>
    </r>
  </si>
  <si>
    <r>
      <rPr>
        <sz val="10"/>
        <rFont val="Arial"/>
        <family val="2"/>
      </rPr>
      <t>Colégio Estadual Mário de
Andrade</t>
    </r>
  </si>
  <si>
    <t>Escola Estadual da Cango</t>
  </si>
  <si>
    <t>Colégio Estadual Industrial</t>
  </si>
  <si>
    <r>
      <rPr>
        <sz val="10"/>
        <rFont val="Arial"/>
        <family val="2"/>
      </rPr>
      <t>General
Carneiro</t>
    </r>
  </si>
  <si>
    <r>
      <rPr>
        <sz val="10"/>
        <rFont val="Arial"/>
        <family val="2"/>
      </rPr>
      <t>Colégio Estadual Pedro
Araújo Neto</t>
    </r>
  </si>
  <si>
    <t>Godoy Moreira</t>
  </si>
  <si>
    <r>
      <rPr>
        <sz val="10"/>
        <rFont val="Arial"/>
        <family val="2"/>
      </rPr>
      <t>Colégio Estadual Godoy
Moreira, Permissionária Sra. Maria Aparecida dos Santos (FPE) Vig. 01/01/25</t>
    </r>
  </si>
  <si>
    <t>Goioerê</t>
  </si>
  <si>
    <r>
      <rPr>
        <sz val="10"/>
        <rFont val="Arial"/>
        <family val="2"/>
      </rPr>
      <t>Centro Estadual Maria
Antonieta Scarpari</t>
    </r>
  </si>
  <si>
    <r>
      <rPr>
        <sz val="10"/>
        <rFont val="Arial"/>
        <family val="2"/>
      </rPr>
      <t>Escola Estadual Ribeiro de
Campos, Permissionário Sr. Valdinei Ferreira (Policial Militar )</t>
    </r>
  </si>
  <si>
    <t>Colégio Estadual Polivalente de Goioerê, Permissionário Sr. Deivid da Silva (Policial Militar) vig. 15/02/25</t>
  </si>
  <si>
    <r>
      <rPr>
        <sz val="10"/>
        <rFont val="Arial"/>
        <family val="2"/>
      </rPr>
      <t>Colégio Estadual Cívico
Militar Vila Guaíra</t>
    </r>
  </si>
  <si>
    <r>
      <rPr>
        <sz val="10"/>
        <rFont val="Arial"/>
        <family val="2"/>
      </rPr>
      <t>Colégio Estadual Antônio
Lacerda Braga</t>
    </r>
  </si>
  <si>
    <r>
      <rPr>
        <sz val="10"/>
        <rFont val="Arial"/>
        <family val="2"/>
      </rPr>
      <t>CEEPA Goioerê - Centro
Estadual de Educação Profissional Agrícola</t>
    </r>
  </si>
  <si>
    <t>Goioxim</t>
  </si>
  <si>
    <t>AEE - Atendimento Educacional Especializado, Colégio Estadual Doutor João Ferreira Neves</t>
  </si>
  <si>
    <t>Grandes Rios</t>
  </si>
  <si>
    <r>
      <rPr>
        <sz val="10"/>
        <rFont val="Arial"/>
        <family val="2"/>
      </rPr>
      <t>Colégio Estadual Marechal
Floriano Peixoto</t>
    </r>
  </si>
  <si>
    <r>
      <rPr>
        <sz val="10"/>
        <rFont val="Arial"/>
        <family val="2"/>
      </rPr>
      <t>Colégio Estadual Comendador Geremias Lunardelli, Permissionário Sr. Celio Teixeira de Souza
(FPE) Vig. 01/01/25</t>
    </r>
  </si>
  <si>
    <t>Guaíra</t>
  </si>
  <si>
    <r>
      <rPr>
        <sz val="10"/>
        <rFont val="Arial"/>
        <family val="2"/>
      </rPr>
      <t>Centro Estadual de Educação Básica para Jovens e Adultos
- CEEBJA Valdir Fernandes, Colégio Estadual Presidente Roosevelt, Permissionário Sr. Marcio Araújo do Nascimento (Policial Militar) - vigência 23/01/24</t>
    </r>
  </si>
  <si>
    <r>
      <rPr>
        <sz val="10"/>
        <rFont val="Arial"/>
        <family val="2"/>
      </rPr>
      <t>Colégio Estadual Mendes
Gonçalves</t>
    </r>
  </si>
  <si>
    <r>
      <rPr>
        <sz val="10"/>
        <rFont val="Arial"/>
        <family val="2"/>
      </rPr>
      <t>Colégio Estadual Cívico-
Militar Jaime Rodrigues</t>
    </r>
  </si>
  <si>
    <r>
      <rPr>
        <sz val="10"/>
        <rFont val="Arial"/>
        <family val="2"/>
      </rPr>
      <t>Terreno Destinado à
Construção de uma Unidade Escolar</t>
    </r>
  </si>
  <si>
    <r>
      <rPr>
        <sz val="10"/>
        <rFont val="Arial"/>
        <family val="2"/>
      </rPr>
      <t>Colégio Estadual Cívico-
Militar Jardim Zeballos</t>
    </r>
  </si>
  <si>
    <t>Guairaçá</t>
  </si>
  <si>
    <r>
      <rPr>
        <sz val="10"/>
        <rFont val="Arial"/>
        <family val="2"/>
      </rPr>
      <t>Colégio Estadual Humberto
de Alencar Castelo Branco</t>
    </r>
  </si>
  <si>
    <t>Guamiranga</t>
  </si>
  <si>
    <r>
      <rPr>
        <sz val="10"/>
        <rFont val="Arial"/>
        <family val="2"/>
      </rPr>
      <t>Colégio Estadual Francisco
Ramos</t>
    </r>
  </si>
  <si>
    <r>
      <rPr>
        <sz val="10"/>
        <rFont val="Arial"/>
        <family val="2"/>
      </rPr>
      <t>Colégio Estadual Professor
Antônio Emílio Antonelli</t>
    </r>
  </si>
  <si>
    <t>Guapirama</t>
  </si>
  <si>
    <r>
      <rPr>
        <sz val="10"/>
        <rFont val="Arial"/>
        <family val="2"/>
      </rPr>
      <t>Colégio Estadual David
Carneiro, Funcionário Sr. William de Paula VIG.
17/09/17</t>
    </r>
  </si>
  <si>
    <t>Guaporema</t>
  </si>
  <si>
    <r>
      <rPr>
        <sz val="10"/>
        <rFont val="Arial"/>
        <family val="2"/>
      </rPr>
      <t>Colégio Estadual Arnaldo
Busato</t>
    </r>
  </si>
  <si>
    <t>Guaraci</t>
  </si>
  <si>
    <r>
      <rPr>
        <sz val="10"/>
        <rFont val="Arial"/>
        <family val="2"/>
      </rPr>
      <t>Colegio Estadual Carmela
Dutra</t>
    </r>
  </si>
  <si>
    <r>
      <rPr>
        <sz val="10"/>
        <rFont val="Arial"/>
        <family val="2"/>
      </rPr>
      <t>Escola Estadual Emilio de
Menezes</t>
    </r>
  </si>
  <si>
    <t>Guaraniaçu</t>
  </si>
  <si>
    <r>
      <rPr>
        <sz val="10"/>
        <rFont val="Arial"/>
        <family val="2"/>
      </rPr>
      <t>CEEBJA- Centro Estadual de
Educação Básica para Jovens e Adultos Professor Albano Tomasini</t>
    </r>
  </si>
  <si>
    <r>
      <rPr>
        <sz val="10"/>
        <rFont val="Arial"/>
        <family val="2"/>
      </rPr>
      <t>Colégio Estadual
Desembargador Antônio Franco Ferreira da Costa</t>
    </r>
  </si>
  <si>
    <r>
      <rPr>
        <sz val="10"/>
        <rFont val="Arial"/>
        <family val="2"/>
      </rPr>
      <t>Colégio Estadual do Campo
Otávio Folda</t>
    </r>
  </si>
  <si>
    <t>Guarapuava</t>
  </si>
  <si>
    <r>
      <rPr>
        <sz val="10"/>
        <rFont val="Arial"/>
        <family val="2"/>
      </rPr>
      <t>Colégio Estadual Francisco
Carneiro Martins</t>
    </r>
  </si>
  <si>
    <r>
      <rPr>
        <sz val="10"/>
        <rFont val="Arial"/>
        <family val="2"/>
      </rPr>
      <t>CEEBJA Nova Visão - Centro
Estadual de Educação Básica para Jovens e Adultos</t>
    </r>
  </si>
  <si>
    <r>
      <rPr>
        <sz val="10"/>
        <rFont val="Arial"/>
        <family val="2"/>
      </rPr>
      <t>Colégio Estadual Professor
Amarílio</t>
    </r>
  </si>
  <si>
    <r>
      <rPr>
        <sz val="10"/>
        <rFont val="Arial"/>
        <family val="2"/>
      </rPr>
      <t>Colégio Estadual do Campo
Dom Pedro I</t>
    </r>
  </si>
  <si>
    <r>
      <rPr>
        <sz val="10"/>
        <rFont val="Arial"/>
        <family val="2"/>
      </rPr>
      <t>Colégio Estadual do Campo
Professora Maria de Jesus Pacheco Guimarães</t>
    </r>
  </si>
  <si>
    <r>
      <rPr>
        <sz val="10"/>
        <rFont val="Arial"/>
        <family val="2"/>
      </rPr>
      <t>Colégio Estadual Professora
Dulce Maschio</t>
    </r>
  </si>
  <si>
    <r>
      <rPr>
        <sz val="10"/>
        <rFont val="Arial"/>
        <family val="2"/>
      </rPr>
      <t>Colégio Estadual Liane Marta
da Costa</t>
    </r>
  </si>
  <si>
    <r>
      <rPr>
        <sz val="10"/>
        <rFont val="Arial"/>
        <family val="2"/>
      </rPr>
      <t>Colégio Estadual César
Stange</t>
    </r>
  </si>
  <si>
    <r>
      <rPr>
        <sz val="10"/>
        <rFont val="Arial"/>
        <family val="2"/>
      </rPr>
      <t>Colégio Estadual Civico-
Militar Mahatma Gandhi</t>
    </r>
  </si>
  <si>
    <r>
      <rPr>
        <sz val="10"/>
        <rFont val="Arial"/>
        <family val="2"/>
      </rPr>
      <t>Colégio Estadual Newton
Felipe Albach</t>
    </r>
  </si>
  <si>
    <r>
      <rPr>
        <sz val="10"/>
        <rFont val="Arial"/>
        <family val="2"/>
      </rPr>
      <t>Colégio Estadual Antônio
Tupy Pinheiro - CEEBJA Guarapuava - Centro Estadual de Educação Básica para Jovens e Adultos</t>
    </r>
  </si>
  <si>
    <r>
      <rPr>
        <sz val="10"/>
        <rFont val="Arial"/>
        <family val="2"/>
      </rPr>
      <t>Centro Estadual de Educação
Profissional Arlindo Ribeiro</t>
    </r>
  </si>
  <si>
    <r>
      <rPr>
        <sz val="10"/>
        <rFont val="Arial"/>
        <family val="2"/>
      </rPr>
      <t>Colégio Estadual Visconde de
Guarapuava</t>
    </r>
  </si>
  <si>
    <r>
      <rPr>
        <sz val="10"/>
        <rFont val="Arial"/>
        <family val="2"/>
      </rPr>
      <t>Colégio Estadualdo Campo
Professora Leni Marlene Jacob</t>
    </r>
  </si>
  <si>
    <r>
      <rPr>
        <sz val="10"/>
        <rFont val="Arial"/>
        <family val="2"/>
      </rPr>
      <t>Colégio Estadual Professor
Pedro Carli</t>
    </r>
  </si>
  <si>
    <r>
      <rPr>
        <sz val="10"/>
        <rFont val="Arial"/>
        <family val="2"/>
      </rPr>
      <t>Escola Estadual Dr. Rubem
Fleury da Rocha</t>
    </r>
  </si>
  <si>
    <r>
      <rPr>
        <sz val="10"/>
        <rFont val="Arial"/>
        <family val="2"/>
      </rPr>
      <t>Colégio Estadual Ana Vanda
Bassara</t>
    </r>
  </si>
  <si>
    <r>
      <rPr>
        <sz val="10"/>
        <rFont val="Arial"/>
        <family val="2"/>
      </rPr>
      <t>Colégio Estadual do Campo
Vereador Heitor Rocha Kramer</t>
    </r>
  </si>
  <si>
    <r>
      <rPr>
        <sz val="10"/>
        <rFont val="Arial"/>
        <family val="2"/>
      </rPr>
      <t>Colégio Estadual Padre
Chagas</t>
    </r>
  </si>
  <si>
    <r>
      <rPr>
        <sz val="10"/>
        <rFont val="Arial"/>
        <family val="2"/>
      </rPr>
      <t>Colégio Estadual Bibiana
Bitencourt</t>
    </r>
  </si>
  <si>
    <r>
      <rPr>
        <sz val="10"/>
        <rFont val="Arial"/>
        <family val="2"/>
      </rPr>
      <t>Colégio Estadual do Campo
de Palmeirinha</t>
    </r>
  </si>
  <si>
    <r>
      <rPr>
        <sz val="10"/>
        <rFont val="Arial"/>
        <family val="2"/>
      </rPr>
      <t>Centro Estadual de Educação
Básica para Jovens e Adultos Nova Visão</t>
    </r>
  </si>
  <si>
    <r>
      <rPr>
        <sz val="10"/>
        <rFont val="Arial"/>
        <family val="2"/>
      </rPr>
      <t>Destinado à Construção de
nova unidades do Colégio Estadual Profº Alba Keinert</t>
    </r>
  </si>
  <si>
    <t>Guaraqueçaba</t>
  </si>
  <si>
    <r>
      <rPr>
        <sz val="10"/>
        <rFont val="Arial"/>
        <family val="2"/>
      </rPr>
      <t>Colégio Estadual Marcílio
Dias</t>
    </r>
  </si>
  <si>
    <r>
      <rPr>
        <sz val="10"/>
        <rFont val="Arial"/>
        <family val="2"/>
      </rPr>
      <t>Salas de aula emergenciais -
Colégio Estadual de Tagaçaba</t>
    </r>
  </si>
  <si>
    <r>
      <rPr>
        <sz val="10"/>
        <rFont val="Arial"/>
        <family val="2"/>
      </rPr>
      <t>Colégio Estadual do
CampoTagaçaba Porto de Linha</t>
    </r>
  </si>
  <si>
    <r>
      <rPr>
        <sz val="10"/>
        <rFont val="Arial"/>
        <family val="2"/>
      </rPr>
      <t>Colégio Estadual do Campo
de Tagaçaba Porto da Linha</t>
    </r>
  </si>
  <si>
    <t>Guaratuba</t>
  </si>
  <si>
    <r>
      <rPr>
        <sz val="10"/>
        <rFont val="Arial"/>
        <family val="2"/>
      </rPr>
      <t>Colégio Estadual Gratulino de
Freitas</t>
    </r>
  </si>
  <si>
    <t>Colégio Estadual 29 de Abril</t>
  </si>
  <si>
    <r>
      <rPr>
        <sz val="10"/>
        <rFont val="Arial"/>
        <family val="2"/>
      </rPr>
      <t>Colégio Estadual Deputado
Aníbal Khury</t>
    </r>
  </si>
  <si>
    <r>
      <rPr>
        <sz val="10"/>
        <rFont val="Arial"/>
        <family val="2"/>
      </rPr>
      <t>Terreno destinado para a construção da EEDeputado Aníbal Khury - EM
DEVOLUÇÃO AO MUNICÍPIO</t>
    </r>
  </si>
  <si>
    <t>Honório Serpa</t>
  </si>
  <si>
    <r>
      <rPr>
        <sz val="10"/>
        <rFont val="Arial"/>
        <family val="2"/>
      </rPr>
      <t>Colégio Estadual Elias
Abrahão</t>
    </r>
  </si>
  <si>
    <r>
      <rPr>
        <sz val="10"/>
        <rFont val="Arial"/>
        <family val="2"/>
      </rPr>
      <t>Colégio Estadual Projeto
Rondon</t>
    </r>
  </si>
  <si>
    <t>Ibaiti</t>
  </si>
  <si>
    <r>
      <rPr>
        <sz val="10"/>
        <rFont val="Arial"/>
        <family val="2"/>
      </rPr>
      <t>Colégio Estadual do Campo
Caetano Munhoz da Rocha</t>
    </r>
  </si>
  <si>
    <r>
      <rPr>
        <sz val="10"/>
        <rFont val="Arial"/>
        <family val="2"/>
      </rPr>
      <t>Casa desocupada, Colégio
Estadual Antônio Martins de Mello</t>
    </r>
  </si>
  <si>
    <t>Colégio Estadual Júlio Farah</t>
  </si>
  <si>
    <r>
      <rPr>
        <sz val="10"/>
        <rFont val="Arial"/>
        <family val="2"/>
      </rPr>
      <t>Colégio Estadual Napoleão
Silva Reis</t>
    </r>
  </si>
  <si>
    <r>
      <rPr>
        <sz val="10"/>
        <rFont val="Arial"/>
        <family val="2"/>
      </rPr>
      <t>Colégio Estadual Professora
Margarida F. Gonçalves</t>
    </r>
  </si>
  <si>
    <r>
      <rPr>
        <sz val="10"/>
        <rFont val="Arial"/>
        <family val="2"/>
      </rPr>
      <t>Colégio Estadual Aldo
Dallago</t>
    </r>
  </si>
  <si>
    <r>
      <rPr>
        <sz val="10"/>
        <rFont val="Arial"/>
        <family val="2"/>
      </rPr>
      <t>CEEP-Centro Estadual de
Educação Profissional Seiji Hatanda</t>
    </r>
  </si>
  <si>
    <t>Ibema</t>
  </si>
  <si>
    <t>Ibiporã</t>
  </si>
  <si>
    <t>Colégio Estadual Antônio Iglesias, Permissionária Maria das Graças Ferreira - Funcionária Pública Estadual</t>
  </si>
  <si>
    <r>
      <rPr>
        <sz val="10"/>
        <rFont val="Arial"/>
        <family val="2"/>
      </rPr>
      <t>CEEBJA - Centro Estadual de
Educação Básica para Jovens e Adultos - Dr. Francisco Gutierrez Beltrão, Permissionário Sr. Anibal dos Reis (FPE) Vig. 10/10/25</t>
    </r>
  </si>
  <si>
    <t>Colégio Estadual do Jardim San Rafael, Funcionária Pública - Janice Soares Alcantara Fernandes</t>
  </si>
  <si>
    <r>
      <rPr>
        <sz val="10"/>
        <rFont val="Arial"/>
        <family val="2"/>
      </rPr>
      <t>Colégio Estadual Teothonio
Brandão Vilela</t>
    </r>
  </si>
  <si>
    <r>
      <rPr>
        <sz val="10"/>
        <rFont val="Arial"/>
        <family val="2"/>
      </rPr>
      <t>Ulysses Guimaraes, C E C-M-
Ef M</t>
    </r>
  </si>
  <si>
    <r>
      <rPr>
        <sz val="10"/>
        <rFont val="Arial"/>
        <family val="2"/>
      </rPr>
      <t>Colégio Estadual Cívico-
Militar Basílio de Lucca</t>
    </r>
  </si>
  <si>
    <r>
      <rPr>
        <sz val="10"/>
        <rFont val="Arial"/>
        <family val="2"/>
      </rPr>
      <t>Colégio Estadual Unidade
Polo Karoline Verri Alves e Luan Augusto da Silva</t>
    </r>
  </si>
  <si>
    <t>Icaraíma</t>
  </si>
  <si>
    <t>Iguaraçu</t>
  </si>
  <si>
    <r>
      <rPr>
        <sz val="10"/>
        <rFont val="Arial"/>
        <family val="2"/>
      </rPr>
      <t>Colégio Estadual Cyro Pereira de Camargo, Permissionário Sra. Maria
Luiza da Rocha (CMD) Vig. 28/04/23</t>
    </r>
  </si>
  <si>
    <t>Iguatu</t>
  </si>
  <si>
    <r>
      <rPr>
        <sz val="10"/>
        <rFont val="Arial"/>
        <family val="2"/>
      </rPr>
      <t>Colégio Estadual do Campos
Carlos Gomes</t>
    </r>
  </si>
  <si>
    <t>Imbaú</t>
  </si>
  <si>
    <r>
      <rPr>
        <sz val="10"/>
        <rFont val="Arial"/>
        <family val="2"/>
      </rPr>
      <t>Colégio Estadual Professora
Maria das Graças Cavalcante Di Mário</t>
    </r>
  </si>
  <si>
    <r>
      <rPr>
        <sz val="10"/>
        <rFont val="Arial"/>
        <family val="2"/>
      </rPr>
      <t>Colégio Estadual Terezinha
Ladir Oliveira</t>
    </r>
  </si>
  <si>
    <t>Imbituva</t>
  </si>
  <si>
    <r>
      <rPr>
        <sz val="10"/>
        <rFont val="Arial"/>
        <family val="2"/>
      </rPr>
      <t>Colégio Estadual Santo
Antônio</t>
    </r>
  </si>
  <si>
    <r>
      <rPr>
        <sz val="10"/>
        <rFont val="Arial"/>
        <family val="2"/>
      </rPr>
      <t>Colégio Estadual Alcides
Munhoz</t>
    </r>
  </si>
  <si>
    <r>
      <rPr>
        <sz val="10"/>
        <rFont val="Arial"/>
        <family val="2"/>
      </rPr>
      <t>Imóvel doado para a
Construção de Unidade Nova Escolar - UNV</t>
    </r>
  </si>
  <si>
    <t>Inácio Martins</t>
  </si>
  <si>
    <r>
      <rPr>
        <sz val="10"/>
        <rFont val="Arial"/>
        <family val="2"/>
      </rPr>
      <t>Colégio Estadual Parigot de
Souza</t>
    </r>
  </si>
  <si>
    <r>
      <rPr>
        <sz val="10"/>
        <rFont val="Arial"/>
        <family val="2"/>
      </rPr>
      <t>Terreno destinado a
construção do Colégio Estadual  Anail Moreira Deschermayer</t>
    </r>
  </si>
  <si>
    <t>Inajá</t>
  </si>
  <si>
    <r>
      <rPr>
        <sz val="10"/>
        <rFont val="Arial"/>
        <family val="2"/>
      </rPr>
      <t>Escola Estadual Padre
Anchieta, Permissionário Sr. Armando Cruz (FPM) Vig. 29/03/24</t>
    </r>
  </si>
  <si>
    <t>Indianópolis</t>
  </si>
  <si>
    <r>
      <rPr>
        <sz val="10"/>
        <rFont val="Arial"/>
        <family val="2"/>
      </rPr>
      <t>Escola Estadual Felisberto
Nunes Gonçalves</t>
    </r>
  </si>
  <si>
    <t>Ipiranga</t>
  </si>
  <si>
    <r>
      <rPr>
        <sz val="10"/>
        <rFont val="Arial"/>
        <family val="2"/>
      </rPr>
      <t>Colégio Estadual Doutor
Claudino dos Santos</t>
    </r>
  </si>
  <si>
    <r>
      <rPr>
        <sz val="10"/>
        <rFont val="Arial"/>
        <family val="2"/>
      </rPr>
      <t>Colégio Estadual do Campo
Luís de Jesus Correia</t>
    </r>
  </si>
  <si>
    <t>Iporã</t>
  </si>
  <si>
    <r>
      <rPr>
        <sz val="10"/>
        <rFont val="Arial"/>
        <family val="2"/>
      </rPr>
      <t>Escola Estadual do Campo
Dom Pedro I</t>
    </r>
  </si>
  <si>
    <r>
      <rPr>
        <sz val="10"/>
        <rFont val="Arial"/>
        <family val="2"/>
      </rPr>
      <t>Escola Estadual Doutor Antenor Pâmphilo dos Santos, Escola Estadual Doutor Antenor Pâmphilo dos
Santos.</t>
    </r>
  </si>
  <si>
    <t>Colégio Estadual de Iporã</t>
  </si>
  <si>
    <r>
      <rPr>
        <sz val="10"/>
        <rFont val="Arial"/>
        <family val="2"/>
      </rPr>
      <t>Iracema do
Oeste</t>
    </r>
  </si>
  <si>
    <t>Irati</t>
  </si>
  <si>
    <r>
      <rPr>
        <sz val="10"/>
        <rFont val="Arial"/>
        <family val="2"/>
      </rPr>
      <t>Colégio Estadual Nossa
Senhora de Fátima</t>
    </r>
  </si>
  <si>
    <r>
      <rPr>
        <sz val="10"/>
        <rFont val="Arial"/>
        <family val="2"/>
      </rPr>
      <t>Colégio Estadual São José -
Ensino Fundamental e Médio e CEEBJA - Centro Estadual de Educação Básica de Jovens e Adultos</t>
    </r>
  </si>
  <si>
    <r>
      <rPr>
        <sz val="10"/>
        <rFont val="Arial"/>
        <family val="2"/>
      </rPr>
      <t>Escola Estadual Cívico-Militar
Duque de Caxias</t>
    </r>
  </si>
  <si>
    <r>
      <rPr>
        <sz val="10"/>
        <rFont val="Arial"/>
        <family val="2"/>
      </rPr>
      <t>Núcleo Regional de
Educação de Irati</t>
    </r>
  </si>
  <si>
    <r>
      <rPr>
        <sz val="10"/>
        <rFont val="Arial"/>
        <family val="2"/>
      </rPr>
      <t>Colégio Estadual João de
Mattos Pessoa</t>
    </r>
  </si>
  <si>
    <r>
      <rPr>
        <sz val="10"/>
        <rFont val="Arial"/>
        <family val="2"/>
      </rPr>
      <t>Colégio Estadual Luiza Rosa
Z Pinto</t>
    </r>
  </si>
  <si>
    <r>
      <rPr>
        <sz val="10"/>
        <rFont val="Arial"/>
        <family val="2"/>
      </rPr>
      <t>Colégio Estadual do Campo
Gonçalves Júnior</t>
    </r>
  </si>
  <si>
    <r>
      <rPr>
        <sz val="10"/>
        <rFont val="Arial"/>
        <family val="2"/>
      </rPr>
      <t>Colégio Estadual Antônio
Xavier da Silveira</t>
    </r>
  </si>
  <si>
    <t>Iretama</t>
  </si>
  <si>
    <r>
      <rPr>
        <sz val="10"/>
        <rFont val="Arial"/>
        <family val="2"/>
      </rPr>
      <t>Quadra coberta da Escola
Estadual do Campo de Marilu</t>
    </r>
  </si>
  <si>
    <r>
      <rPr>
        <sz val="10"/>
        <rFont val="Arial"/>
        <family val="2"/>
      </rPr>
      <t>Colégio Estadual Napoleão
Batista Sobrinho</t>
    </r>
  </si>
  <si>
    <r>
      <rPr>
        <sz val="10"/>
        <rFont val="Arial"/>
        <family val="2"/>
      </rPr>
      <t>Escola Estadual do Campo
de Marilu</t>
    </r>
  </si>
  <si>
    <t>Itaguajé</t>
  </si>
  <si>
    <r>
      <rPr>
        <sz val="10"/>
        <rFont val="Arial"/>
        <family val="2"/>
      </rPr>
      <t>Colégio Estadual Lourdes
Alves Melo, Escola Municipal Fábio Dias da Silva</t>
    </r>
  </si>
  <si>
    <t>Itaipulândia</t>
  </si>
  <si>
    <r>
      <rPr>
        <sz val="10"/>
        <rFont val="Arial"/>
        <family val="2"/>
      </rPr>
      <t>Escola Estadual Indígena
Arandu Renda EI e EF</t>
    </r>
  </si>
  <si>
    <r>
      <rPr>
        <sz val="10"/>
        <rFont val="Arial"/>
        <family val="2"/>
      </rPr>
      <t>Colégio Estadual Costa e
Silva</t>
    </r>
  </si>
  <si>
    <t>Itambaracá</t>
  </si>
  <si>
    <t>Itambé</t>
  </si>
  <si>
    <r>
      <rPr>
        <sz val="10"/>
        <rFont val="Arial"/>
        <family val="2"/>
      </rPr>
      <t>Escola Estadual Professor Giampero Monacci, Permissionária Sra. Maria
Benedita de Alencar (FPE) Vig. 13/12/24</t>
    </r>
  </si>
  <si>
    <t>Itapejara d'Oeste</t>
  </si>
  <si>
    <t>Itaperuçu</t>
  </si>
  <si>
    <t>Colégio Estadual do Campo Nossa Senhora das Graças, Colégio Estadual Nossa Senhora das Graças</t>
  </si>
  <si>
    <t>Itaúna do Sul</t>
  </si>
  <si>
    <r>
      <rPr>
        <sz val="10"/>
        <rFont val="Arial"/>
        <family val="2"/>
      </rPr>
      <t>Escola Estadual Machado de
Assis</t>
    </r>
  </si>
  <si>
    <t>Ivaí</t>
  </si>
  <si>
    <r>
      <rPr>
        <sz val="10"/>
        <rFont val="Arial"/>
        <family val="2"/>
      </rPr>
      <t>Colégio Estadual Arthur da
Costa e Silva</t>
    </r>
  </si>
  <si>
    <r>
      <rPr>
        <sz val="10"/>
        <rFont val="Arial"/>
        <family val="2"/>
      </rPr>
      <t>Escola  Estadual Gil Stein
Ferreira</t>
    </r>
  </si>
  <si>
    <r>
      <rPr>
        <sz val="10"/>
        <rFont val="Arial"/>
        <family val="2"/>
      </rPr>
      <t>Colégio Estadual Sagrado
Coração de Maria</t>
    </r>
  </si>
  <si>
    <t>Ivaiporã</t>
  </si>
  <si>
    <r>
      <rPr>
        <sz val="10"/>
        <rFont val="Arial"/>
        <family val="2"/>
      </rPr>
      <t>Colégio Estadual  Antônio
Diniz Pereira</t>
    </r>
  </si>
  <si>
    <r>
      <rPr>
        <sz val="10"/>
        <rFont val="Arial"/>
        <family val="2"/>
      </rPr>
      <t>Colégio Estadual José de
Mattos Leão</t>
    </r>
  </si>
  <si>
    <r>
      <rPr>
        <sz val="10"/>
        <rFont val="Arial"/>
        <family val="2"/>
      </rPr>
      <t>Colégio Estadual Nilo
Peçanha, Permissionário Sra. Cristiane das Dores Silva (FPE) Vig. 20/05/21</t>
    </r>
  </si>
  <si>
    <r>
      <rPr>
        <sz val="10"/>
        <rFont val="Arial"/>
        <family val="2"/>
      </rPr>
      <t>Colégio Estadual Bento
Mossurunga</t>
    </r>
  </si>
  <si>
    <r>
      <rPr>
        <sz val="10"/>
        <rFont val="Arial"/>
        <family val="2"/>
      </rPr>
      <t>Colégio Estadual Idalia
Rocha, Permissionário Sr. Edson dos Santos (FPE) Vig. 18/08/24</t>
    </r>
  </si>
  <si>
    <r>
      <rPr>
        <sz val="10"/>
        <rFont val="Arial"/>
        <family val="2"/>
      </rPr>
      <t>Colégio Estadual Barão do
Cerro Azul, Colégio Estadual Barão do Cerro Azul, (UNIÃO) UAB - Universidade Aberta do Brasil</t>
    </r>
  </si>
  <si>
    <r>
      <rPr>
        <sz val="10"/>
        <rFont val="Arial"/>
        <family val="2"/>
      </rPr>
      <t>CEEBJA - Centro Estadual de
Educação Básica para Jovens e Adultos Ivaiporã, Permissionário Sr. Maicon Alexsandro Noda (Policial Militar) Vig. 10/04/25</t>
    </r>
  </si>
  <si>
    <t>Ivaté</t>
  </si>
  <si>
    <r>
      <rPr>
        <sz val="10"/>
        <rFont val="Arial"/>
        <family val="2"/>
      </rPr>
      <t>Colégio Estadual Presidente
Getúlio Vargas</t>
    </r>
  </si>
  <si>
    <r>
      <rPr>
        <sz val="10"/>
        <rFont val="Arial"/>
        <family val="2"/>
      </rPr>
      <t>Colégio Estadual Rachel de
Queiroz</t>
    </r>
  </si>
  <si>
    <t>Ivatuba</t>
  </si>
  <si>
    <r>
      <rPr>
        <sz val="10"/>
        <rFont val="Arial"/>
        <family val="2"/>
      </rPr>
      <t>Colégio Estadual São
Francisco de Assis</t>
    </r>
  </si>
  <si>
    <t>Jaboti</t>
  </si>
  <si>
    <t>Jacarezinho</t>
  </si>
  <si>
    <r>
      <rPr>
        <sz val="10"/>
        <rFont val="Arial"/>
        <family val="2"/>
      </rPr>
      <t>Colégio Estadual Anésio de
Almeida Leite</t>
    </r>
  </si>
  <si>
    <r>
      <rPr>
        <sz val="10"/>
        <rFont val="Arial"/>
        <family val="2"/>
      </rPr>
      <t>Colégio Estadual Rui Barbosa
EFMP</t>
    </r>
  </si>
  <si>
    <t>Colégio Estadual Luiz Setti</t>
  </si>
  <si>
    <r>
      <rPr>
        <sz val="10"/>
        <rFont val="Arial"/>
        <family val="2"/>
      </rPr>
      <t>Núcleo Regional de
Educação</t>
    </r>
  </si>
  <si>
    <r>
      <rPr>
        <sz val="10"/>
        <rFont val="Arial"/>
        <family val="2"/>
      </rPr>
      <t>Colégio Estadual Marques
dos Reis</t>
    </r>
  </si>
  <si>
    <t>Colégio Estadual José Pavan</t>
  </si>
  <si>
    <t>Jaguapitã</t>
  </si>
  <si>
    <r>
      <rPr>
        <sz val="10"/>
        <rFont val="Arial"/>
        <family val="2"/>
      </rPr>
      <t>Colégio Estadual Doutor
Nilson Ribas</t>
    </r>
  </si>
  <si>
    <t>Escola Estadual Dr. Waldemiro Pedroso, Permissionário Michel Moraes da Costa - Policial Militar</t>
  </si>
  <si>
    <t>Jaguariaíva</t>
  </si>
  <si>
    <r>
      <rPr>
        <sz val="10"/>
        <rFont val="Arial"/>
        <family val="2"/>
      </rPr>
      <t>Colégio Estadual Padre José
de Anchieta</t>
    </r>
  </si>
  <si>
    <r>
      <rPr>
        <sz val="10"/>
        <rFont val="Arial"/>
        <family val="2"/>
      </rPr>
      <t>Colégio Estadual Rodrigues
Alves</t>
    </r>
  </si>
  <si>
    <r>
      <rPr>
        <sz val="10"/>
        <rFont val="Arial"/>
        <family val="2"/>
      </rPr>
      <t>Colégio Estadual Milton
Sguário</t>
    </r>
  </si>
  <si>
    <t>Colégio Estadual Anita Canet</t>
  </si>
  <si>
    <t>Jandaia do Sul</t>
  </si>
  <si>
    <r>
      <rPr>
        <sz val="10"/>
        <rFont val="Arial"/>
        <family val="2"/>
      </rPr>
      <t>CEEBJA Cecília Meireles,
Colégio Estadual Rui Barbosa</t>
    </r>
  </si>
  <si>
    <r>
      <rPr>
        <sz val="10"/>
        <rFont val="Arial"/>
        <family val="2"/>
      </rPr>
      <t>Colégio Estadual Cívico-
Militar Jandaia do Sul</t>
    </r>
  </si>
  <si>
    <r>
      <rPr>
        <sz val="10"/>
        <rFont val="Arial"/>
        <family val="2"/>
      </rPr>
      <t>Escola Estadual do Campo
Humberto de Alencar Castelo Branco</t>
    </r>
  </si>
  <si>
    <r>
      <rPr>
        <sz val="10"/>
        <rFont val="Arial"/>
        <family val="2"/>
      </rPr>
      <t>Escola Estadual Carlos de
Campos</t>
    </r>
  </si>
  <si>
    <t>Janiópolis</t>
  </si>
  <si>
    <t>Escola Estadual Dom Pedro II</t>
  </si>
  <si>
    <r>
      <rPr>
        <sz val="10"/>
        <rFont val="Arial"/>
        <family val="2"/>
      </rPr>
      <t>Colégio Estadual João XXIII, Permissionária Sra. Iraci de Lima Sousa (Funcionária Pública Municipal) vig.
27/08/20.</t>
    </r>
  </si>
  <si>
    <r>
      <rPr>
        <sz val="10"/>
        <rFont val="Arial"/>
        <family val="2"/>
      </rPr>
      <t>Escola Estadual do Campo
Vila Serrana, Permissionário Sr. Marcos de Souza Braga (Comunidade) vig. 14/02/22</t>
    </r>
  </si>
  <si>
    <t>Japira</t>
  </si>
  <si>
    <r>
      <rPr>
        <sz val="10"/>
        <rFont val="Arial"/>
        <family val="2"/>
      </rPr>
      <t>Colégio Estadual Cel.
Joaquim Pedro de Oliveira, Permissionário Sr. Evanildo Domingos (Policial Militar) vig. 24/04/19</t>
    </r>
  </si>
  <si>
    <t>Japurá</t>
  </si>
  <si>
    <t>Jardim Alegre</t>
  </si>
  <si>
    <r>
      <rPr>
        <sz val="10"/>
        <rFont val="Arial"/>
        <family val="2"/>
      </rPr>
      <t>Colégio Estadual Anita
Garibaldi</t>
    </r>
  </si>
  <si>
    <r>
      <rPr>
        <sz val="10"/>
        <rFont val="Arial"/>
        <family val="2"/>
      </rPr>
      <t>Colégio Estadual Cristóvão
Colombo</t>
    </r>
  </si>
  <si>
    <t>Jardim Olinda</t>
  </si>
  <si>
    <r>
      <rPr>
        <sz val="10"/>
        <rFont val="Arial"/>
        <family val="2"/>
      </rPr>
      <t>Colégio Estadual Padre
Montoia</t>
    </r>
  </si>
  <si>
    <t>Jataizinho</t>
  </si>
  <si>
    <r>
      <rPr>
        <sz val="10"/>
        <rFont val="Arial"/>
        <family val="2"/>
      </rPr>
      <t>Colégio Estadual Adelia
Antunes Lopes</t>
    </r>
  </si>
  <si>
    <r>
      <rPr>
        <sz val="10"/>
        <rFont val="Arial"/>
        <family val="2"/>
      </rPr>
      <t>Colegio Estadual Parigot De
Souza</t>
    </r>
  </si>
  <si>
    <t>Jesuítas</t>
  </si>
  <si>
    <r>
      <rPr>
        <sz val="10"/>
        <rFont val="Arial"/>
        <family val="2"/>
      </rPr>
      <t>Colégio Estadual do Campo
Barão do Rio Branco</t>
    </r>
  </si>
  <si>
    <t>Joaquim Távora</t>
  </si>
  <si>
    <t>Colégio Estadual Miguel Dias</t>
  </si>
  <si>
    <t>Colégio Agrícola</t>
  </si>
  <si>
    <r>
      <rPr>
        <sz val="10"/>
        <rFont val="Arial"/>
        <family val="2"/>
      </rPr>
      <t>CEEBJA Professor Francisco
Benedetti</t>
    </r>
  </si>
  <si>
    <t>Jundiaí do Sul</t>
  </si>
  <si>
    <r>
      <rPr>
        <sz val="10"/>
        <rFont val="Arial"/>
        <family val="2"/>
      </rPr>
      <t>Escola Estadual Professor
Luiz Petrini</t>
    </r>
  </si>
  <si>
    <r>
      <rPr>
        <sz val="10"/>
        <rFont val="Arial"/>
        <family val="2"/>
      </rPr>
      <t>Colégio Estadual  Nicanor
Bueno Mendes, Colégio Estadual Nicanor Bueno Mendes</t>
    </r>
  </si>
  <si>
    <t>Juranda</t>
  </si>
  <si>
    <r>
      <rPr>
        <sz val="10"/>
        <rFont val="Arial"/>
        <family val="2"/>
      </rPr>
      <t>Colégio Estadual João Maffei
Rosa, Permissionário Sr. Edilson Alves (FPE) Vig. 18/10/25</t>
    </r>
  </si>
  <si>
    <t>Jussara</t>
  </si>
  <si>
    <r>
      <rPr>
        <sz val="10"/>
        <rFont val="Arial"/>
        <family val="2"/>
      </rPr>
      <t>Colégio Estadual Senador Moraes Barros, Ginásio Municipal de Esportes
Professor Anselmo Campesato</t>
    </r>
  </si>
  <si>
    <t>Kaloré</t>
  </si>
  <si>
    <r>
      <rPr>
        <sz val="10"/>
        <rFont val="Arial"/>
        <family val="2"/>
      </rPr>
      <t>Colégio Estadual Abraham
Lincoln</t>
    </r>
  </si>
  <si>
    <r>
      <rPr>
        <sz val="10"/>
        <rFont val="Arial"/>
        <family val="2"/>
      </rPr>
      <t>Colégio Estadual Alvorada da
Infância</t>
    </r>
  </si>
  <si>
    <t>Lapa</t>
  </si>
  <si>
    <t>Colégio Estadual São José</t>
  </si>
  <si>
    <r>
      <rPr>
        <sz val="10"/>
        <rFont val="Arial"/>
        <family val="2"/>
      </rPr>
      <t>Colégio Estadual General
Carneiro</t>
    </r>
  </si>
  <si>
    <r>
      <rPr>
        <sz val="10"/>
        <rFont val="Arial"/>
        <family val="2"/>
      </rPr>
      <t>Colégio Estadual Juscelino
Kubitschek de Oliveira</t>
    </r>
  </si>
  <si>
    <r>
      <rPr>
        <sz val="10"/>
        <rFont val="Arial"/>
        <family val="2"/>
      </rPr>
      <t>Centro Estadual de Educação
Profissional Agricola da lapa</t>
    </r>
  </si>
  <si>
    <t>Laranjal</t>
  </si>
  <si>
    <t>Colégio Estadual de Laranjal</t>
  </si>
  <si>
    <r>
      <rPr>
        <sz val="10"/>
        <rFont val="Arial"/>
        <family val="2"/>
      </rPr>
      <t>Laranjeiras do
Sul</t>
    </r>
  </si>
  <si>
    <r>
      <rPr>
        <sz val="10"/>
        <rFont val="Arial"/>
        <family val="2"/>
      </rPr>
      <t>Colégio Estadual de
Laranjeiras do Sul</t>
    </r>
  </si>
  <si>
    <t>Laranjeiras do Sul</t>
  </si>
  <si>
    <r>
      <rPr>
        <sz val="10"/>
        <rFont val="Arial"/>
        <family val="2"/>
      </rPr>
      <t>Colégio Estadual Floriano
Peixoto, Permissionário Sr. Daniel Rodrigo (PM) Vig. 09/06/25</t>
    </r>
  </si>
  <si>
    <r>
      <rPr>
        <sz val="10"/>
        <rFont val="Arial"/>
        <family val="2"/>
      </rPr>
      <t>CEEP - Centro Estadual de
Educação Profissional Professora Naiana Babaresco de Souza</t>
    </r>
  </si>
  <si>
    <r>
      <rPr>
        <sz val="10"/>
        <rFont val="Arial"/>
        <family val="2"/>
      </rPr>
      <t>Colégio Estadual Joany
Guilherme de Lima</t>
    </r>
  </si>
  <si>
    <r>
      <rPr>
        <sz val="10"/>
        <rFont val="Arial"/>
        <family val="2"/>
      </rPr>
      <t>Colégio Estadual Professor
Gildo Aluísio Schuck</t>
    </r>
  </si>
  <si>
    <t>Universidade Estadual do Centro Oeste</t>
  </si>
  <si>
    <t>Colégio Estadual José Marcondes Sobrinho, Permissionário Policial Militar Sr. Vinícius da Cruz Caldas</t>
  </si>
  <si>
    <t>Leópolis</t>
  </si>
  <si>
    <r>
      <rPr>
        <sz val="10"/>
        <rFont val="Arial"/>
        <family val="2"/>
      </rPr>
      <t>Colegio Estadual Maria José
Pegoraro de Souza - Ensino Medio, Colegio Estadual Maria José Pegoraro de Souza - Ensino Médio</t>
    </r>
  </si>
  <si>
    <r>
      <rPr>
        <sz val="10"/>
        <rFont val="Arial"/>
        <family val="2"/>
      </rPr>
      <t>Escola Estadual Maria
Pereira</t>
    </r>
  </si>
  <si>
    <t>Lidianópolis</t>
  </si>
  <si>
    <t>Lindoeste</t>
  </si>
  <si>
    <t>Colégio Estadual Lindoeste, Permissionário Sr. Nei Rovel Maranca (Funcionário Público Estadual) vig. 28/12/24</t>
  </si>
  <si>
    <t>Loanda</t>
  </si>
  <si>
    <t>Colégio Estadual Paraná</t>
  </si>
  <si>
    <r>
      <rPr>
        <sz val="10"/>
        <rFont val="Arial"/>
        <family val="2"/>
      </rPr>
      <t>Colégio Estadual Cívico-
Militar Presidente Afonso Camargo</t>
    </r>
  </si>
  <si>
    <r>
      <rPr>
        <sz val="10"/>
        <rFont val="Arial"/>
        <family val="2"/>
      </rPr>
      <t>Colégio Estadual Guilherme
de Almeida</t>
    </r>
  </si>
  <si>
    <r>
      <rPr>
        <sz val="10"/>
        <rFont val="Arial"/>
        <family val="2"/>
      </rPr>
      <t>Colégio Estadual Doutor
Lamartine Rollo Soares</t>
    </r>
  </si>
  <si>
    <t>Lobato</t>
  </si>
  <si>
    <r>
      <rPr>
        <sz val="10"/>
        <rFont val="Arial"/>
        <family val="2"/>
      </rPr>
      <t>Escola Estadual Osvaldo
Aranha</t>
    </r>
  </si>
  <si>
    <r>
      <rPr>
        <sz val="10"/>
        <rFont val="Arial"/>
        <family val="2"/>
      </rPr>
      <t>CEEBJA Colorado/APED -
Ação Pedagógica Descentralizada, Colégio Estadual Rui Barbosa, Permissionário Sr. Adriano Hilário Correa (Policial Militar) Vig. 14/02/23</t>
    </r>
  </si>
  <si>
    <t>Londrina</t>
  </si>
  <si>
    <r>
      <rPr>
        <sz val="10"/>
        <rFont val="Arial"/>
        <family val="2"/>
      </rPr>
      <t>Colégio Estadual Cívico-
Militar Hugo Simas</t>
    </r>
  </si>
  <si>
    <r>
      <rPr>
        <sz val="10"/>
        <rFont val="Arial"/>
        <family val="2"/>
      </rPr>
      <t>Colégio Estadual Marcelino
Champagnat</t>
    </r>
  </si>
  <si>
    <t>Colégio Estadual Vicente Rijo</t>
  </si>
  <si>
    <r>
      <rPr>
        <sz val="10"/>
        <rFont val="Arial"/>
        <family val="2"/>
      </rPr>
      <t>Colégio Estadual Cívico-
Militar Doutor Fernando de Barros Pinto</t>
    </r>
  </si>
  <si>
    <r>
      <rPr>
        <sz val="10"/>
        <rFont val="Arial"/>
        <family val="2"/>
      </rPr>
      <t>Colégio Estadual Dr. Gabriel
Carneiro Martins</t>
    </r>
  </si>
  <si>
    <r>
      <rPr>
        <sz val="10"/>
        <rFont val="Arial"/>
        <family val="2"/>
      </rPr>
      <t>Colégio Estadual Professora
Ubedulha C Oliveira</t>
    </r>
  </si>
  <si>
    <r>
      <rPr>
        <sz val="10"/>
        <rFont val="Arial"/>
        <family val="2"/>
      </rPr>
      <t>Colégio Estadual Antônio de
Moraes Barros</t>
    </r>
  </si>
  <si>
    <r>
      <rPr>
        <sz val="10"/>
        <rFont val="Arial"/>
        <family val="2"/>
      </rPr>
      <t>Colégio Estadual Sagrada
família</t>
    </r>
  </si>
  <si>
    <t>Universidade Estadual de Londrina</t>
  </si>
  <si>
    <r>
      <rPr>
        <sz val="10"/>
        <rFont val="Arial"/>
        <family val="2"/>
      </rPr>
      <t>CAP - Colégio de Aplicação
Pedagógica da UEL Professor José Aloísio de Aragão</t>
    </r>
  </si>
  <si>
    <r>
      <rPr>
        <sz val="10"/>
        <rFont val="Arial"/>
        <family val="2"/>
      </rPr>
      <t>Colégio Estadual Dario
Vellozo</t>
    </r>
  </si>
  <si>
    <r>
      <rPr>
        <sz val="10"/>
        <rFont val="Arial"/>
        <family val="2"/>
      </rPr>
      <t>Colégio Estadual Professora
Rina Maria de Jesus Francovig</t>
    </r>
  </si>
  <si>
    <r>
      <rPr>
        <sz val="10"/>
        <rFont val="Arial"/>
        <family val="2"/>
      </rPr>
      <t>Colégio Estadual Cívico-
Militar Tsuru Oguido</t>
    </r>
  </si>
  <si>
    <r>
      <rPr>
        <sz val="10"/>
        <rFont val="Arial"/>
        <family val="2"/>
      </rPr>
      <t>Colégio Estadual Doutor
Olavo Garcia Ferreira da Silva</t>
    </r>
  </si>
  <si>
    <r>
      <rPr>
        <sz val="10"/>
        <rFont val="Arial"/>
        <family val="2"/>
      </rPr>
      <t>Escola Estadual Jardim
Eldorado</t>
    </r>
  </si>
  <si>
    <r>
      <rPr>
        <sz val="10"/>
        <rFont val="Arial"/>
        <family val="2"/>
      </rPr>
      <t>Colégio Estadual Professor
Altair Aparecido Carneiro</t>
    </r>
  </si>
  <si>
    <r>
      <rPr>
        <sz val="10"/>
        <rFont val="Arial"/>
        <family val="2"/>
      </rPr>
      <t>Colégio Estadual de
Maravilha</t>
    </r>
  </si>
  <si>
    <r>
      <rPr>
        <sz val="10"/>
        <rFont val="Arial"/>
        <family val="2"/>
      </rPr>
      <t>Instituto de Educação
Estadual de Londrina</t>
    </r>
  </si>
  <si>
    <r>
      <rPr>
        <sz val="10"/>
        <rFont val="Arial"/>
        <family val="2"/>
      </rPr>
      <t>Colégio Estadual Professora
Cleia Godoy Fabrini Silva</t>
    </r>
  </si>
  <si>
    <r>
      <rPr>
        <sz val="10"/>
        <rFont val="Arial"/>
        <family val="2"/>
      </rPr>
      <t>Colégio Estadual Cívico-
Militar Monsenhor Josemaría Escrivá</t>
    </r>
  </si>
  <si>
    <r>
      <rPr>
        <sz val="10"/>
        <rFont val="Arial"/>
        <family val="2"/>
      </rPr>
      <t>Colégio Estadual Professora
Lúcia Barros Lisboa</t>
    </r>
  </si>
  <si>
    <r>
      <rPr>
        <sz val="10"/>
        <rFont val="Arial"/>
        <family val="2"/>
      </rPr>
      <t>Colégio Estadual Professora
Maria Helena Davatz</t>
    </r>
  </si>
  <si>
    <r>
      <rPr>
        <sz val="10"/>
        <rFont val="Arial"/>
        <family val="2"/>
      </rPr>
      <t>Colégio Estadual Carlos
Augusto Mungo Genez</t>
    </r>
  </si>
  <si>
    <r>
      <rPr>
        <sz val="10"/>
        <rFont val="Arial"/>
        <family val="2"/>
      </rPr>
      <t>Colégio Estadual Cívico-
Militar Vista Bela</t>
    </r>
  </si>
  <si>
    <r>
      <rPr>
        <sz val="10"/>
        <rFont val="Arial"/>
        <family val="2"/>
      </rPr>
      <t>Colégio Estadual Cívico-
Militar Heber Soares Vargas e Escola Municipal San Izidro, Permissionário Sr. Davity Messias Martins Corsino</t>
    </r>
  </si>
  <si>
    <r>
      <rPr>
        <sz val="10"/>
        <rFont val="Arial"/>
        <family val="2"/>
      </rPr>
      <t>Escola Estadual Cívico-Militar
Professor João Rodrigues da Silva</t>
    </r>
  </si>
  <si>
    <r>
      <rPr>
        <sz val="10"/>
        <rFont val="Arial"/>
        <family val="2"/>
      </rPr>
      <t>Centro Estadual de Educação
Profissional de Londrina - CEEP Londrina - Em construção</t>
    </r>
  </si>
  <si>
    <r>
      <rPr>
        <sz val="10"/>
        <rFont val="Arial"/>
        <family val="2"/>
      </rPr>
      <t>CEEBJA - Centro Estadual de
Educação Básica para Jovens e Adultos Herbert de Souza</t>
    </r>
  </si>
  <si>
    <t>Colégio Estadual da Warta</t>
  </si>
  <si>
    <r>
      <rPr>
        <sz val="10"/>
        <rFont val="Arial"/>
        <family val="2"/>
      </rPr>
      <t>Colégio Estadual Cívico-
Militar Nilo Peçanha</t>
    </r>
  </si>
  <si>
    <r>
      <rPr>
        <sz val="10"/>
        <rFont val="Arial"/>
        <family val="2"/>
      </rPr>
      <t>Colégio Estadual Professora
Benedita Rosa Rezende</t>
    </r>
  </si>
  <si>
    <r>
      <rPr>
        <sz val="10"/>
        <rFont val="Arial"/>
        <family val="2"/>
      </rPr>
      <t>Colégio Estadual Albino Feijó
Sanches</t>
    </r>
  </si>
  <si>
    <r>
      <rPr>
        <sz val="10"/>
        <rFont val="Arial"/>
        <family val="2"/>
      </rPr>
      <t>Colégio Estadual Cívico-
Militar Professora Célia Moraes de Oliveira</t>
    </r>
  </si>
  <si>
    <r>
      <rPr>
        <sz val="10"/>
        <rFont val="Arial"/>
        <family val="2"/>
      </rPr>
      <t>Colégio Estadual Cívico-
Militar Carlos de Almeida</t>
    </r>
  </si>
  <si>
    <t>Escola Estadual Tiradentes</t>
  </si>
  <si>
    <r>
      <rPr>
        <sz val="10"/>
        <rFont val="Arial"/>
        <family val="2"/>
      </rPr>
      <t>Colégio Estadual Professora
Beahir Edna Mendonça</t>
    </r>
  </si>
  <si>
    <r>
      <rPr>
        <sz val="10"/>
        <rFont val="Arial"/>
        <family val="2"/>
      </rPr>
      <t>Escola Estadual Professor
Kazuco Ohara</t>
    </r>
  </si>
  <si>
    <r>
      <rPr>
        <sz val="10"/>
        <rFont val="Arial"/>
        <family val="2"/>
      </rPr>
      <t>Colégio Estadual Cívico-
Militar Professor Newton Guimarães</t>
    </r>
  </si>
  <si>
    <r>
      <rPr>
        <sz val="10"/>
        <rFont val="Arial"/>
        <family val="2"/>
      </rPr>
      <t>Colégio Estadual Cívico-
Militar Professora Margarida
B. Lisboa</t>
    </r>
  </si>
  <si>
    <r>
      <rPr>
        <sz val="10"/>
        <rFont val="Arial"/>
        <family val="2"/>
      </rPr>
      <t>Colégio Estadual Prof. Dea
Alvarenga</t>
    </r>
  </si>
  <si>
    <r>
      <rPr>
        <sz val="10"/>
        <rFont val="Arial"/>
        <family val="2"/>
      </rPr>
      <t>Centro Estadual de Educação
Profissional Professora Maria do Rosário Castaldi</t>
    </r>
  </si>
  <si>
    <r>
      <rPr>
        <sz val="10"/>
        <rFont val="Arial"/>
        <family val="2"/>
      </rPr>
      <t>Colégio Estadual Nossa
Senhora de Lourdes</t>
    </r>
  </si>
  <si>
    <r>
      <rPr>
        <sz val="10"/>
        <rFont val="Arial"/>
        <family val="2"/>
      </rPr>
      <t>Colégio Estadual Cívico-
Militar Barão do Rio Branco</t>
    </r>
  </si>
  <si>
    <r>
      <rPr>
        <sz val="10"/>
        <rFont val="Arial"/>
        <family val="2"/>
      </rPr>
      <t>Colégio Estadual João
Sampaio</t>
    </r>
  </si>
  <si>
    <r>
      <rPr>
        <sz val="10"/>
        <rFont val="Arial"/>
        <family val="2"/>
      </rPr>
      <t>Colégio Estadual Cívico-
Militar Humberto Puiggari Coutinho</t>
    </r>
  </si>
  <si>
    <r>
      <rPr>
        <sz val="10"/>
        <rFont val="Arial"/>
        <family val="2"/>
      </rPr>
      <t>Colégio Estadual Cívico-
Militar Professora Adélia Dionisia Barbosa</t>
    </r>
  </si>
  <si>
    <r>
      <rPr>
        <sz val="10"/>
        <rFont val="Arial"/>
        <family val="2"/>
      </rPr>
      <t>Escola Estadual Professor
José Carlos Pinotti</t>
    </r>
  </si>
  <si>
    <r>
      <rPr>
        <sz val="10"/>
        <rFont val="Arial"/>
        <family val="2"/>
      </rPr>
      <t>IMÓVEL DESTINADO PARA
CONSTRUÇÃO DA UNV C.E. PROF. MARIA DO CARMO AMBROZIO - EFM</t>
    </r>
  </si>
  <si>
    <t>Luiziana</t>
  </si>
  <si>
    <r>
      <rPr>
        <sz val="10"/>
        <rFont val="Arial"/>
        <family val="2"/>
      </rPr>
      <t>Colégio Estadual Adaucto da
Silva Rocha</t>
    </r>
  </si>
  <si>
    <t>Lunardelli</t>
  </si>
  <si>
    <r>
      <rPr>
        <sz val="10"/>
        <rFont val="Arial"/>
        <family val="2"/>
      </rPr>
      <t>Colégio Estadual Geremia
Lunardelli</t>
    </r>
  </si>
  <si>
    <t>Lupionópolis</t>
  </si>
  <si>
    <r>
      <rPr>
        <sz val="10"/>
        <rFont val="Arial"/>
        <family val="2"/>
      </rPr>
      <t>Colégio Estadual Machado de
Assis</t>
    </r>
  </si>
  <si>
    <t>Mallet</t>
  </si>
  <si>
    <r>
      <rPr>
        <sz val="10"/>
        <rFont val="Arial"/>
        <family val="2"/>
      </rPr>
      <t>Colégio Estadual Professor
Dario Veloso</t>
    </r>
  </si>
  <si>
    <r>
      <rPr>
        <sz val="10"/>
        <rFont val="Arial"/>
        <family val="2"/>
      </rPr>
      <t>Colégio Estadual do Campo
Adão Sobocinski</t>
    </r>
  </si>
  <si>
    <r>
      <rPr>
        <sz val="10"/>
        <rFont val="Arial"/>
        <family val="2"/>
      </rPr>
      <t>Escola Estadual do Campo
Fernando Moreira</t>
    </r>
  </si>
  <si>
    <r>
      <rPr>
        <sz val="10"/>
        <rFont val="Arial"/>
        <family val="2"/>
      </rPr>
      <t>Colegio Estadual Cívico
Militar Nicolau Copérnico</t>
    </r>
  </si>
  <si>
    <t>Mamboré</t>
  </si>
  <si>
    <t>Mamborê</t>
  </si>
  <si>
    <r>
      <rPr>
        <sz val="10"/>
        <rFont val="Arial"/>
        <family val="2"/>
      </rPr>
      <t>Colégio Estadual do Campo
São Luiz Gonzaga</t>
    </r>
  </si>
  <si>
    <t>Mandaguaçu</t>
  </si>
  <si>
    <r>
      <rPr>
        <sz val="10"/>
        <rFont val="Arial"/>
        <family val="2"/>
      </rPr>
      <t>Escola Estadual Cívico-Militar
Francisco José Perioto</t>
    </r>
  </si>
  <si>
    <r>
      <rPr>
        <sz val="10"/>
        <rFont val="Arial"/>
        <family val="2"/>
      </rPr>
      <t>Imóvel destinado à
construção de uma unidade escolar</t>
    </r>
  </si>
  <si>
    <t>Mandaguari</t>
  </si>
  <si>
    <r>
      <rPr>
        <sz val="10"/>
        <rFont val="Arial"/>
        <family val="2"/>
      </rPr>
      <t>Centro Estadual de Educação
Básica para Jovens e Adultos
- CEEBJA  Santa Clara, Colégio Estadual Cívico- Militar São Vicente Pallotti</t>
    </r>
  </si>
  <si>
    <r>
      <rPr>
        <sz val="10"/>
        <rFont val="Arial"/>
        <family val="2"/>
      </rPr>
      <t>Colégio Estadual Vera Cruz,
Permissionário Sr. Daniel Omura (PM) vig. 09/06/25</t>
    </r>
  </si>
  <si>
    <r>
      <rPr>
        <sz val="10"/>
        <rFont val="Arial"/>
        <family val="2"/>
      </rPr>
      <t>Colégio Estadual José Luiz
Gori</t>
    </r>
  </si>
  <si>
    <t>Mandirituba</t>
  </si>
  <si>
    <r>
      <rPr>
        <sz val="10"/>
        <rFont val="Arial"/>
        <family val="2"/>
      </rPr>
      <t>Colégio Estadual Mireille
Maria Zanon Machado (nova sede em construção)</t>
    </r>
  </si>
  <si>
    <r>
      <rPr>
        <sz val="10"/>
        <rFont val="Arial"/>
        <family val="2"/>
      </rPr>
      <t>Colégio Estadual Joaquim de Oliveira Franco, Colégio Estadual Joaquim de Oliveira
Franco e CEEBJA de Mandirituba</t>
    </r>
  </si>
  <si>
    <t>Manfrinópolis</t>
  </si>
  <si>
    <r>
      <rPr>
        <sz val="10"/>
        <rFont val="Arial"/>
        <family val="2"/>
      </rPr>
      <t>Escola Estadual do Campo
Rui Barbosa</t>
    </r>
  </si>
  <si>
    <r>
      <rPr>
        <sz val="10"/>
        <rFont val="Arial"/>
        <family val="2"/>
      </rPr>
      <t>Colégio Estadual São
Cristovão</t>
    </r>
  </si>
  <si>
    <t>Mangueirinha</t>
  </si>
  <si>
    <r>
      <rPr>
        <sz val="10"/>
        <rFont val="Arial"/>
        <family val="2"/>
      </rPr>
      <t>Escola Estadual do Campo
Coronel Valêncio Dias</t>
    </r>
  </si>
  <si>
    <r>
      <rPr>
        <sz val="10"/>
        <rFont val="Arial"/>
        <family val="2"/>
      </rPr>
      <t>Escola Estadual do Campo
Conceição Linhares de Almeida</t>
    </r>
  </si>
  <si>
    <r>
      <rPr>
        <sz val="10"/>
        <rFont val="Arial"/>
        <family val="2"/>
      </rPr>
      <t>Colégio Estadual do Campo
Prof. Vilma dos Santos Dissenha</t>
    </r>
  </si>
  <si>
    <r>
      <rPr>
        <sz val="10"/>
        <rFont val="Arial"/>
        <family val="2"/>
      </rPr>
      <t>Colégio Estadual Coronel
Misael Ferreira Araújo</t>
    </r>
  </si>
  <si>
    <r>
      <rPr>
        <sz val="10"/>
        <rFont val="Arial"/>
        <family val="2"/>
      </rPr>
      <t>Escola Estadual Dorival
Cordeiro</t>
    </r>
  </si>
  <si>
    <r>
      <rPr>
        <sz val="10"/>
        <rFont val="Arial"/>
        <family val="2"/>
      </rPr>
      <t>Colégio Estadual Professora
Hercilia França do Nascimento</t>
    </r>
  </si>
  <si>
    <t>Colégio Estadual André Guimarães Sobral</t>
  </si>
  <si>
    <t>Manoel Ribas</t>
  </si>
  <si>
    <r>
      <rPr>
        <sz val="10"/>
        <rFont val="Arial"/>
        <family val="2"/>
      </rPr>
      <t>Centro Estadual de Educação
Profissional Manoel Ribas</t>
    </r>
  </si>
  <si>
    <r>
      <rPr>
        <sz val="10"/>
        <rFont val="Arial"/>
        <family val="2"/>
      </rPr>
      <t>Colégio Estadual Nereu
Ramos</t>
    </r>
  </si>
  <si>
    <t>Colégio Estadual Professora Reni Correia Gamper, Permissionária Sra. Natalia Carvalho dos Santos (Funcionária Pública Estadual), Permissionária Sra. Natalia Carvalho (Funcionária Pública Estadual) Vig. 12/01/25</t>
  </si>
  <si>
    <r>
      <rPr>
        <sz val="10"/>
        <rFont val="Arial"/>
        <family val="2"/>
      </rPr>
      <t>Marechal
Cândido Rondon</t>
    </r>
  </si>
  <si>
    <t>Colégio Estadual Cívico- Militar Marechal Rondon</t>
  </si>
  <si>
    <t>Colégio Estadual Cívico- Militar Frentino Sackser</t>
  </si>
  <si>
    <t>Colégio Estadual  Monteiro Lobato</t>
  </si>
  <si>
    <t>Colégio Estadual Eron Domingues</t>
  </si>
  <si>
    <t>Escola Estadual do Campo Novo Três Passos</t>
  </si>
  <si>
    <t>Colégio Estadual Antônio Maximiliano Ceretta</t>
  </si>
  <si>
    <t>Escola Estadual do Campo Dealmo Selmiro Poersch</t>
  </si>
  <si>
    <t>Marechal Cândido Rondon</t>
  </si>
  <si>
    <t>Maria Helena</t>
  </si>
  <si>
    <r>
      <rPr>
        <sz val="10"/>
        <rFont val="Arial"/>
        <family val="2"/>
      </rPr>
      <t>Colégio Estadual Professora
Leonidia Pacheco</t>
    </r>
  </si>
  <si>
    <t>Marialva</t>
  </si>
  <si>
    <r>
      <rPr>
        <sz val="10"/>
        <rFont val="Arial"/>
        <family val="2"/>
      </rPr>
      <t>Colégio Estadual Doutor Felipe Silveira Bittencourt, Permissionário Sr. Marcos
Roberto Sencio (FPE) Vig. 19/05/24</t>
    </r>
  </si>
  <si>
    <r>
      <rPr>
        <sz val="10"/>
        <rFont val="Arial"/>
        <family val="2"/>
      </rPr>
      <t>Colégio Estadual Cívico-
Militar Pedro V. Parigot de Souza</t>
    </r>
  </si>
  <si>
    <r>
      <rPr>
        <sz val="10"/>
        <rFont val="Arial"/>
        <family val="2"/>
      </rPr>
      <t>Casa desocupada, Colégio
Estadual Romário Martins</t>
    </r>
  </si>
  <si>
    <r>
      <rPr>
        <sz val="10"/>
        <rFont val="Arial"/>
        <family val="2"/>
      </rPr>
      <t>Colégio Estadual Conjunto
João de Barro</t>
    </r>
  </si>
  <si>
    <r>
      <rPr>
        <sz val="10"/>
        <rFont val="Arial"/>
        <family val="2"/>
      </rPr>
      <t>Colégio Estadual Juracy
Rachel Saldanha Rocha</t>
    </r>
  </si>
  <si>
    <r>
      <rPr>
        <sz val="10"/>
        <rFont val="Arial"/>
        <family val="2"/>
      </rPr>
      <t>Escola Estadual do Campo
Benedito Romoaldo de Souza</t>
    </r>
  </si>
  <si>
    <t>Marilândia do Sul</t>
  </si>
  <si>
    <r>
      <rPr>
        <sz val="10"/>
        <rFont val="Arial"/>
        <family val="2"/>
      </rPr>
      <t>Colégio Estadual Padre
Ângelo Casagrande, EJA - Educação de Jovens e Adultos</t>
    </r>
  </si>
  <si>
    <r>
      <rPr>
        <sz val="10"/>
        <rFont val="Arial"/>
        <family val="2"/>
      </rPr>
      <t>Marilândia do
Sul</t>
    </r>
  </si>
  <si>
    <r>
      <rPr>
        <sz val="10"/>
        <rFont val="Arial"/>
        <family val="2"/>
      </rPr>
      <t>Colégio Estadual do Campo
Tancredo Neves</t>
    </r>
  </si>
  <si>
    <t>Marilena</t>
  </si>
  <si>
    <r>
      <rPr>
        <sz val="10"/>
        <rFont val="Arial"/>
        <family val="2"/>
      </rPr>
      <t>Colégio Estadual Princesa
Izabel, Permissionário Sr. Edilson Pereira (FPM) Vig. 29/03/24</t>
    </r>
  </si>
  <si>
    <t>Mariluz</t>
  </si>
  <si>
    <t>Escola Estadual Dom Bosco</t>
  </si>
  <si>
    <r>
      <rPr>
        <sz val="10"/>
        <rFont val="Arial"/>
        <family val="2"/>
      </rPr>
      <t>Colégio Estadual José Alfredo
de Almeida, Colégio Estadual José Alfredo de Almeida (PM DE MARILUZ) Escola Municipal Laudelino Rosa de Mello</t>
    </r>
  </si>
  <si>
    <t>Maringá</t>
  </si>
  <si>
    <t>Colégio da Policia Militar</t>
  </si>
  <si>
    <r>
      <rPr>
        <sz val="10"/>
        <rFont val="Arial"/>
        <family val="2"/>
      </rPr>
      <t>Colégio Estadual Doutor
Gastão Vidigal</t>
    </r>
  </si>
  <si>
    <r>
      <rPr>
        <sz val="10"/>
        <rFont val="Arial"/>
        <family val="2"/>
      </rPr>
      <t>CEEBJA PROFA TOMIRES
M CARVALHO-EF M</t>
    </r>
  </si>
  <si>
    <r>
      <rPr>
        <sz val="10"/>
        <rFont val="Arial"/>
        <family val="2"/>
      </rPr>
      <t>Colégio Estadual Theobaldo Miranda Santos, Permissionário Sr. Glauber Moura de Matos - Policial
Militar</t>
    </r>
  </si>
  <si>
    <t>Colégio Estadual Dirce de Aguiar Maia, Permissionário Sr. Edivaldo Pinheiro (Policial Militar) Vig. 14/06/23</t>
  </si>
  <si>
    <r>
      <rPr>
        <sz val="10"/>
        <rFont val="Arial"/>
        <family val="2"/>
      </rPr>
      <t>Colégio Estadual Cívico- Militar Ipiranga, Permissionário Sr. Paulo
Sérgio da Silva (Policial Militar) Vig. 02/03/23</t>
    </r>
  </si>
  <si>
    <t>Terreno</t>
  </si>
  <si>
    <r>
      <rPr>
        <sz val="10"/>
        <rFont val="Arial"/>
        <family val="2"/>
      </rPr>
      <t>Colégio Estadual Adaile Maria
Leite</t>
    </r>
  </si>
  <si>
    <r>
      <rPr>
        <sz val="10"/>
        <rFont val="Arial"/>
        <family val="2"/>
      </rPr>
      <t>Colégio Estadual Marco Antônio Pimenta, Permissionário Sr. Renan
Alves Batista (Policial Militar) Vig. 30/12/24</t>
    </r>
  </si>
  <si>
    <t>Colégio Estadual Vital Brasil, Permissionário Sr. Alexandre Santos de Carvalho (Policial Militar) Vig. 08/10/24</t>
  </si>
  <si>
    <r>
      <rPr>
        <sz val="10"/>
        <rFont val="Arial"/>
        <family val="2"/>
      </rPr>
      <t>Colégio Estadual Alberto Jackson Byington Júnior, Permissionário Sr. Marco
André Tetto Peres (Policial Militar) Vig. 01/12/24</t>
    </r>
  </si>
  <si>
    <r>
      <rPr>
        <sz val="10"/>
        <rFont val="Arial"/>
        <family val="2"/>
      </rPr>
      <t>Colégio Estadual Tânia
Varella Ferreira</t>
    </r>
  </si>
  <si>
    <r>
      <rPr>
        <sz val="10"/>
        <rFont val="Arial"/>
        <family val="2"/>
      </rPr>
      <t>Instituto de Educação
Estadual de Maringá</t>
    </r>
  </si>
  <si>
    <r>
      <rPr>
        <sz val="10"/>
        <rFont val="Arial"/>
        <family val="2"/>
      </rPr>
      <t>Colégio Estadual Rui
Barbosa, Permissionário Sra. Arlete Bueno Silva (FPM) Vig. 05/02/23</t>
    </r>
  </si>
  <si>
    <r>
      <rPr>
        <sz val="10"/>
        <rFont val="Arial"/>
        <family val="2"/>
      </rPr>
      <t>Construção e funcionamento
de uma Escola Estadual</t>
    </r>
  </si>
  <si>
    <r>
      <rPr>
        <sz val="10"/>
        <rFont val="Arial"/>
        <family val="2"/>
      </rPr>
      <t>Colégio Estadual Rodrigues
Alves, Permissionário Sr. Fabiano Rabelo (PM) vig. 05/06/25.</t>
    </r>
  </si>
  <si>
    <r>
      <rPr>
        <sz val="10"/>
        <rFont val="Arial"/>
        <family val="2"/>
      </rPr>
      <t>Escola Estadual Elvira Balani
dos Santos, Permissionária Sra. Suelen Regina Gomes Gonçalves (Policial Militar) Vig. 23/11/24</t>
    </r>
  </si>
  <si>
    <r>
      <rPr>
        <sz val="10"/>
        <rFont val="Arial"/>
        <family val="2"/>
      </rPr>
      <t>Escola Estadual do Campo
Floriano</t>
    </r>
  </si>
  <si>
    <r>
      <rPr>
        <sz val="10"/>
        <rFont val="Arial"/>
        <family val="2"/>
      </rPr>
      <t>CEEBJA Professor Manoel Rodrigues da Silva, Permissionária Sra. Maria Aparecida da Silva (FPE) Vig.
11/10/25</t>
    </r>
  </si>
  <si>
    <r>
      <rPr>
        <sz val="10"/>
        <rFont val="Arial"/>
        <family val="2"/>
      </rPr>
      <t>Colégio Estadual do Parque
Itaipu</t>
    </r>
  </si>
  <si>
    <t>Colégio Estadual Alfredo Moisés Maluf, Permissionário Sr. Haroldo Souza Silva (Policial Militar)</t>
  </si>
  <si>
    <r>
      <rPr>
        <sz val="10"/>
        <rFont val="Arial"/>
        <family val="2"/>
      </rPr>
      <t>Colégio Estadual Cívico-
Militar Duque de Caxias</t>
    </r>
  </si>
  <si>
    <r>
      <rPr>
        <sz val="10"/>
        <rFont val="Arial"/>
        <family val="2"/>
      </rPr>
      <t>Colégio Estadual Brasílio
Itiberê</t>
    </r>
  </si>
  <si>
    <r>
      <rPr>
        <sz val="10"/>
        <rFont val="Arial"/>
        <family val="2"/>
      </rPr>
      <t>Colégio Estadual Presidente
Kennedy</t>
    </r>
  </si>
  <si>
    <r>
      <rPr>
        <sz val="10"/>
        <rFont val="Arial"/>
        <family val="2"/>
      </rPr>
      <t>Colégio Estadual Branca da Mota Fernandes, Permissionário Sr.  Rodrigo Friedrich Leandro (PM) Vig.
29/10/24</t>
    </r>
  </si>
  <si>
    <r>
      <rPr>
        <sz val="10"/>
        <rFont val="Arial"/>
        <family val="2"/>
      </rPr>
      <t>Colégio Estadual João de
Faria Pioli</t>
    </r>
  </si>
  <si>
    <t>CAP - Colégio de Aplicação Pedagógica</t>
  </si>
  <si>
    <r>
      <rPr>
        <sz val="10"/>
        <rFont val="Arial"/>
        <family val="2"/>
      </rPr>
      <t>Colégio Estadual Cívico-
Militar Vinícius de Moraes</t>
    </r>
  </si>
  <si>
    <r>
      <rPr>
        <sz val="10"/>
        <rFont val="Arial"/>
        <family val="2"/>
      </rPr>
      <t>Colégio Estadual Unidade
Polo, Permissionário Sr. Edmilson João Pizzo (FPE) Vig. 09/03/23</t>
    </r>
  </si>
  <si>
    <r>
      <rPr>
        <sz val="10"/>
        <rFont val="Arial"/>
        <family val="2"/>
      </rPr>
      <t>Colégio Estadual Santa Maria
Goretti</t>
    </r>
  </si>
  <si>
    <r>
      <rPr>
        <sz val="10"/>
        <rFont val="Arial"/>
        <family val="2"/>
      </rPr>
      <t>CEEP - Centro Estadual de
Educação Profissional Pe. Joseir Sversutti</t>
    </r>
  </si>
  <si>
    <r>
      <rPr>
        <sz val="10"/>
        <rFont val="Arial"/>
        <family val="2"/>
      </rPr>
      <t>Terreno Reservado para
Implantação de Escola</t>
    </r>
  </si>
  <si>
    <r>
      <rPr>
        <sz val="10"/>
        <rFont val="Arial"/>
        <family val="2"/>
      </rPr>
      <t>Colégio Estadual Silvio
Magalhães Barros</t>
    </r>
  </si>
  <si>
    <t>Colégio Estadual Tancredo de Almeida Neves, Permissionário Sr. Luciano Aparecido (PM) Vig, 05/02/23</t>
  </si>
  <si>
    <r>
      <rPr>
        <sz val="10"/>
        <rFont val="Arial"/>
        <family val="2"/>
      </rPr>
      <t>Colégio Estadual Cívico-
Militar Tomaz Edison de Andrade Vieira</t>
    </r>
  </si>
  <si>
    <t>Mariópolis</t>
  </si>
  <si>
    <t>Maripá</t>
  </si>
  <si>
    <t>Colégio Estadual Pio XII</t>
  </si>
  <si>
    <t>Marmeleiro</t>
  </si>
  <si>
    <r>
      <rPr>
        <sz val="10"/>
        <rFont val="Arial"/>
        <family val="2"/>
      </rPr>
      <t>Colégio Estadual Telmo
Octávio Muller</t>
    </r>
  </si>
  <si>
    <t>Marquinho</t>
  </si>
  <si>
    <t>Colégio Estadual João Rysicz</t>
  </si>
  <si>
    <r>
      <rPr>
        <sz val="10"/>
        <rFont val="Arial"/>
        <family val="2"/>
      </rPr>
      <t>Destinado à construção de
Unidade de Ensino</t>
    </r>
  </si>
  <si>
    <t>Marumbi</t>
  </si>
  <si>
    <t>Colégio Estadual Marumbi</t>
  </si>
  <si>
    <t>Matelândia</t>
  </si>
  <si>
    <r>
      <rPr>
        <sz val="10"/>
        <rFont val="Arial"/>
        <family val="2"/>
      </rPr>
      <t>Colégio Estadual Euclides da
Cunha</t>
    </r>
  </si>
  <si>
    <r>
      <rPr>
        <sz val="10"/>
        <rFont val="Arial"/>
        <family val="2"/>
      </rPr>
      <t>Colégio Estadual do Campo
Rui Barbosa</t>
    </r>
  </si>
  <si>
    <r>
      <rPr>
        <sz val="10"/>
        <rFont val="Arial"/>
        <family val="2"/>
      </rPr>
      <t>IMÓVEL DESTINADO PARA
CONSTRUÇÃO DE UMA NOVA UNIDADE ESCOLAR - UNV JARDIM PAZZA</t>
    </r>
  </si>
  <si>
    <t>Matinhos</t>
  </si>
  <si>
    <t>Mauá da Serra</t>
  </si>
  <si>
    <r>
      <rPr>
        <sz val="10"/>
        <rFont val="Arial"/>
        <family val="2"/>
      </rPr>
      <t>Colégio Estadual Vilson
Miranda, Zelador</t>
    </r>
  </si>
  <si>
    <t>Colégio Estadual João Plath</t>
  </si>
  <si>
    <t>Medianeira</t>
  </si>
  <si>
    <r>
      <rPr>
        <sz val="10"/>
        <rFont val="Arial"/>
        <family val="2"/>
      </rPr>
      <t>Colégio Estadual Marechal
Arthur da Costa e Silva</t>
    </r>
  </si>
  <si>
    <t>Escola Estadual Olavo Bilac</t>
  </si>
  <si>
    <r>
      <rPr>
        <sz val="10"/>
        <rFont val="Arial"/>
        <family val="2"/>
      </rPr>
      <t>Colégio Estadual Naira Fellini,
Permissionário Sra. Rosane da Silva Padilha (FPE) vig. 08/02/26</t>
    </r>
  </si>
  <si>
    <r>
      <rPr>
        <sz val="10"/>
        <rFont val="Arial"/>
        <family val="2"/>
      </rPr>
      <t>Colégio Estadual Tancredo
Neves, Permisisonario Sr. Ivonei Carlos (PM) vig.
18/12/23.</t>
    </r>
  </si>
  <si>
    <r>
      <rPr>
        <sz val="10"/>
        <rFont val="Arial"/>
        <family val="2"/>
      </rPr>
      <t>Cantina Mondrone, Colégio
Estadual João Manoel Mondrone</t>
    </r>
  </si>
  <si>
    <r>
      <rPr>
        <sz val="10"/>
        <rFont val="Arial"/>
        <family val="2"/>
      </rPr>
      <t>Centro Estadual de Educação
Profissional de Medianeira</t>
    </r>
  </si>
  <si>
    <r>
      <rPr>
        <sz val="10"/>
        <rFont val="Arial"/>
        <family val="2"/>
      </rPr>
      <t>Colégio Estadual Belo
Horizonte</t>
    </r>
  </si>
  <si>
    <t>Mercedes</t>
  </si>
  <si>
    <r>
      <rPr>
        <sz val="10"/>
        <rFont val="Arial"/>
        <family val="2"/>
      </rPr>
      <t>Colégio Estadual Leonilda
Papen, Permissionário Sr. Diego Rodolfo Conte (PM) Vig. 05/01/24</t>
    </r>
  </si>
  <si>
    <t>Mirador</t>
  </si>
  <si>
    <r>
      <rPr>
        <sz val="10"/>
        <rFont val="Arial"/>
        <family val="2"/>
      </rPr>
      <t>Colégio Estadual Pedro
Viriato Parigot de Souza</t>
    </r>
  </si>
  <si>
    <t>Miraselva</t>
  </si>
  <si>
    <t>Missal</t>
  </si>
  <si>
    <r>
      <rPr>
        <sz val="10"/>
        <rFont val="Arial"/>
        <family val="2"/>
      </rPr>
      <t>Colégio Estadual Padre
Eduardo Michelis</t>
    </r>
  </si>
  <si>
    <t>Moreira Sales</t>
  </si>
  <si>
    <r>
      <rPr>
        <sz val="10"/>
        <rFont val="Arial"/>
        <family val="2"/>
      </rPr>
      <t>Colégio Estadual Maria
Cândida de Jesus, Permissionário Sr. José Ferreira (Funcionário Público Municipal) vig. 02/03/22</t>
    </r>
  </si>
  <si>
    <r>
      <rPr>
        <sz val="10"/>
        <rFont val="Arial"/>
        <family val="2"/>
      </rPr>
      <t>Escola Estadual Moreira
Salles</t>
    </r>
  </si>
  <si>
    <r>
      <rPr>
        <sz val="10"/>
        <rFont val="Arial"/>
        <family val="2"/>
      </rPr>
      <t>Colégio Estadual João
Theotônio Netto</t>
    </r>
  </si>
  <si>
    <t>Morretes</t>
  </si>
  <si>
    <r>
      <rPr>
        <sz val="10"/>
        <rFont val="Arial"/>
        <family val="2"/>
      </rPr>
      <t>Colégio Estadual Dionel
Charello</t>
    </r>
  </si>
  <si>
    <r>
      <rPr>
        <sz val="10"/>
        <rFont val="Arial"/>
        <family val="2"/>
      </rPr>
      <t>Terreno Reservado para a
Construção da Unidade Escolar Sítio do Campo</t>
    </r>
  </si>
  <si>
    <r>
      <rPr>
        <sz val="10"/>
        <rFont val="Arial"/>
        <family val="2"/>
      </rPr>
      <t>Colégio Estadual Osny David
Fraga</t>
    </r>
  </si>
  <si>
    <r>
      <rPr>
        <sz val="10"/>
        <rFont val="Arial"/>
        <family val="2"/>
      </rPr>
      <t>Escola Estadual Indigena
Emilia Jera Poty</t>
    </r>
  </si>
  <si>
    <t>Nossa Senhora das Graças</t>
  </si>
  <si>
    <r>
      <rPr>
        <sz val="10"/>
        <rFont val="Arial"/>
        <family val="2"/>
      </rPr>
      <t>CEEBJA Colorado/APED - Ação Pedagógica Descentralizada, Colégio Estadual Doutor Ivan Ferreira
Amaral Silva Filho</t>
    </r>
  </si>
  <si>
    <t>Nova Aliança do Ivaí</t>
  </si>
  <si>
    <t>CELEM - Centro de Línguas Estrangeira Modernas, Colégio Estadual Doutor Caetano Munhoz da Rocha</t>
  </si>
  <si>
    <r>
      <rPr>
        <sz val="10"/>
        <rFont val="Arial"/>
        <family val="2"/>
      </rPr>
      <t>Nova América
da Colina</t>
    </r>
  </si>
  <si>
    <r>
      <rPr>
        <sz val="10"/>
        <rFont val="Arial"/>
        <family val="2"/>
      </rPr>
      <t>Colégio Estadual Papa Paulo
VI</t>
    </r>
  </si>
  <si>
    <t>Nova Aurora</t>
  </si>
  <si>
    <r>
      <rPr>
        <sz val="10"/>
        <rFont val="Arial"/>
        <family val="2"/>
      </rPr>
      <t>Colégio Estadual do Campo
Wenceslau Brás</t>
    </r>
  </si>
  <si>
    <r>
      <rPr>
        <sz val="10"/>
        <rFont val="Arial"/>
        <family val="2"/>
      </rPr>
      <t>Colégio Estadual do Campo
Pedro Viriato Parigot de Souza</t>
    </r>
  </si>
  <si>
    <t>Escola Estadual Jorge Nacli</t>
  </si>
  <si>
    <t>Nova Cantu</t>
  </si>
  <si>
    <r>
      <rPr>
        <sz val="10"/>
        <rFont val="Arial"/>
        <family val="2"/>
      </rPr>
      <t>Colégio Estadual do Campo
Santo Rei</t>
    </r>
  </si>
  <si>
    <r>
      <rPr>
        <sz val="10"/>
        <rFont val="Arial"/>
        <family val="2"/>
      </rPr>
      <t>Colégio Estadual Professor
João Farias da Costa</t>
    </r>
  </si>
  <si>
    <t>Nova Esperança</t>
  </si>
  <si>
    <r>
      <rPr>
        <sz val="10"/>
        <rFont val="Arial"/>
        <family val="2"/>
      </rPr>
      <t>Escola Estadual do Campo
Barão de Lucena</t>
    </r>
  </si>
  <si>
    <t>Escola Estadual do Campo de Ivaitinga, Permissionária Sra. Aparecida Dalva (FPE) Vig. 21/07/24</t>
  </si>
  <si>
    <r>
      <rPr>
        <sz val="10"/>
        <rFont val="Arial"/>
        <family val="2"/>
      </rPr>
      <t>Colégio Estadual São Vicente
de Paula</t>
    </r>
  </si>
  <si>
    <r>
      <rPr>
        <sz val="10"/>
        <rFont val="Arial"/>
        <family val="2"/>
      </rPr>
      <t>Colégio Estadual Costa
Monteiro</t>
    </r>
  </si>
  <si>
    <r>
      <rPr>
        <sz val="10"/>
        <rFont val="Arial"/>
        <family val="2"/>
      </rPr>
      <t>Escola Estadual Cônego
Francisco Pelegrina Xavier Lopes</t>
    </r>
  </si>
  <si>
    <r>
      <rPr>
        <sz val="10"/>
        <rFont val="Arial"/>
        <family val="2"/>
      </rPr>
      <t>Nova Esperança
do Sudoeste</t>
    </r>
  </si>
  <si>
    <t>Escola Estadual do Rio Gavião</t>
  </si>
  <si>
    <t>Nova Fátima</t>
  </si>
  <si>
    <r>
      <rPr>
        <sz val="10"/>
        <rFont val="Arial"/>
        <family val="2"/>
      </rPr>
      <t>Colégio Estadual Adelaide
Glaser Ross</t>
    </r>
  </si>
  <si>
    <r>
      <rPr>
        <sz val="10"/>
        <rFont val="Arial"/>
        <family val="2"/>
      </rPr>
      <t>Escola Estadual Doutor
Aloysio de Barros Tostes</t>
    </r>
  </si>
  <si>
    <t>Nova Laranjeiras</t>
  </si>
  <si>
    <r>
      <rPr>
        <sz val="10"/>
        <rFont val="Arial"/>
        <family val="2"/>
      </rPr>
      <t>Escola Estadual Guarani da
Estratégica</t>
    </r>
  </si>
  <si>
    <t>Nova Londrina</t>
  </si>
  <si>
    <r>
      <rPr>
        <sz val="10"/>
        <rFont val="Arial"/>
        <family val="2"/>
      </rPr>
      <t>Colégio Estadual Ary João
Dresch</t>
    </r>
  </si>
  <si>
    <r>
      <rPr>
        <sz val="10"/>
        <rFont val="Arial"/>
        <family val="2"/>
      </rPr>
      <t>Colégio Estadual Cívico-
Militar Vale do Tigre</t>
    </r>
  </si>
  <si>
    <r>
      <rPr>
        <sz val="10"/>
        <rFont val="Arial"/>
        <family val="2"/>
      </rPr>
      <t>CEIEBJA - Centro Estadual
Integrado de Educação Básica para Jovens e Adultos de Nova Londrina</t>
    </r>
  </si>
  <si>
    <t>Nova Olímpia</t>
  </si>
  <si>
    <r>
      <rPr>
        <sz val="10"/>
        <rFont val="Arial"/>
        <family val="2"/>
      </rPr>
      <t>Colégio Estadual  Duque de
Caxias, Permissionário Sra. Helena Mira (FPE) Vig.
23/03/24</t>
    </r>
  </si>
  <si>
    <t>Nova Prata do Iguaçu</t>
  </si>
  <si>
    <r>
      <rPr>
        <sz val="10"/>
        <rFont val="Arial"/>
        <family val="2"/>
      </rPr>
      <t>Escola Estadual Cristo
Redentor, Permissionário Sra. Suzana Machado (FPE) vig. 02/06/24.</t>
    </r>
  </si>
  <si>
    <r>
      <rPr>
        <sz val="10"/>
        <rFont val="Arial"/>
        <family val="2"/>
      </rPr>
      <t>Nova Santa
Bárbara</t>
    </r>
  </si>
  <si>
    <r>
      <rPr>
        <sz val="10"/>
        <rFont val="Arial"/>
        <family val="2"/>
      </rPr>
      <t>Colégio Estadual Antonio
Carlos Gomes</t>
    </r>
  </si>
  <si>
    <r>
      <rPr>
        <sz val="10"/>
        <rFont val="Arial"/>
        <family val="2"/>
      </rPr>
      <t>Nova Santa
Rosa</t>
    </r>
  </si>
  <si>
    <r>
      <rPr>
        <sz val="10"/>
        <rFont val="Arial"/>
        <family val="2"/>
      </rPr>
      <t>Colégio Estadual Marechal
Gaspar Dutra</t>
    </r>
  </si>
  <si>
    <r>
      <rPr>
        <sz val="10"/>
        <rFont val="Arial"/>
        <family val="2"/>
      </rPr>
      <t>Escola Estadual do Campo
Vinícius de Moraes</t>
    </r>
  </si>
  <si>
    <t>Nova Tebas</t>
  </si>
  <si>
    <r>
      <rPr>
        <sz val="10"/>
        <rFont val="Arial"/>
        <family val="2"/>
      </rPr>
      <t>Colégio Estadual Olídia
Rocha</t>
    </r>
  </si>
  <si>
    <r>
      <rPr>
        <sz val="10"/>
        <rFont val="Arial"/>
        <family val="2"/>
      </rPr>
      <t>Colégio Estadual Carlos
Drumond de Andrade</t>
    </r>
  </si>
  <si>
    <r>
      <rPr>
        <sz val="10"/>
        <rFont val="Arial"/>
        <family val="2"/>
      </rPr>
      <t>Colégio Estadual do Campo
Vinícius de Moraes</t>
    </r>
  </si>
  <si>
    <t>Novo Itacolomi</t>
  </si>
  <si>
    <r>
      <rPr>
        <sz val="10"/>
        <rFont val="Arial"/>
        <family val="2"/>
      </rPr>
      <t>Colégio Estadual Tomé de
Souza</t>
    </r>
  </si>
  <si>
    <t>Ortigueira</t>
  </si>
  <si>
    <r>
      <rPr>
        <sz val="10"/>
        <rFont val="Arial"/>
        <family val="2"/>
      </rPr>
      <t>Colégio Estadual Maria Loiola
Guimarães</t>
    </r>
  </si>
  <si>
    <r>
      <rPr>
        <sz val="10"/>
        <rFont val="Arial"/>
        <family val="2"/>
      </rPr>
      <t>Colégio Estadual do Campo
Tancredo de Almeida Neves</t>
    </r>
  </si>
  <si>
    <r>
      <rPr>
        <sz val="10"/>
        <rFont val="Arial"/>
        <family val="2"/>
      </rPr>
      <t>Colégio Estadual Altair
Mongruel</t>
    </r>
  </si>
  <si>
    <r>
      <rPr>
        <sz val="10"/>
        <rFont val="Arial"/>
        <family val="2"/>
      </rPr>
      <t>Colégio Estadual do Campo
Doutor Teotônio Vilella</t>
    </r>
  </si>
  <si>
    <r>
      <rPr>
        <sz val="10"/>
        <rFont val="Arial"/>
        <family val="2"/>
      </rPr>
      <t>Colégio Estadual do Campo
Monjolinho</t>
    </r>
  </si>
  <si>
    <t>Ourizona</t>
  </si>
  <si>
    <r>
      <rPr>
        <sz val="10"/>
        <rFont val="Arial"/>
        <family val="2"/>
      </rPr>
      <t>Colégio Estadual Professor
Benoil Francisco Marques Boska</t>
    </r>
  </si>
  <si>
    <r>
      <rPr>
        <sz val="10"/>
        <rFont val="Arial"/>
        <family val="2"/>
      </rPr>
      <t>Ouro Verde do
Oeste</t>
    </r>
  </si>
  <si>
    <r>
      <rPr>
        <sz val="10"/>
        <rFont val="Arial"/>
        <family val="2"/>
      </rPr>
      <t>Colégio Estadual de Ouro
Verde</t>
    </r>
  </si>
  <si>
    <t>Paiçandu</t>
  </si>
  <si>
    <r>
      <rPr>
        <sz val="10"/>
        <rFont val="Arial"/>
        <family val="2"/>
      </rPr>
      <t>Colégio Estadual Vercindes Gerotto dos Reis, Permissionário Sr. Adenilço Alves (Policial Militar) Vig.
24/02/23</t>
    </r>
  </si>
  <si>
    <t>Colégio Estadual Neide Bertasso Beraldo, Permissionário Sra. Francisca Peixoto (FPE) Vig. 19/05/21</t>
  </si>
  <si>
    <t>Colégio Estadual Paiçandu</t>
  </si>
  <si>
    <r>
      <rPr>
        <sz val="10"/>
        <rFont val="Arial"/>
        <family val="2"/>
      </rPr>
      <t>Colégio Estadual do Campo
José de Anchieta</t>
    </r>
  </si>
  <si>
    <r>
      <rPr>
        <sz val="10"/>
        <rFont val="Arial"/>
        <family val="2"/>
      </rPr>
      <t>Colégio Estadual Princesa
Izabel, Permissionário Sra. Cristiane Manrique (FPM) Vig. 2/3/26</t>
    </r>
  </si>
  <si>
    <r>
      <rPr>
        <sz val="10"/>
        <rFont val="Arial"/>
        <family val="2"/>
      </rPr>
      <t>Destinado para ampliação do
Colégio Estadual Paiçandu</t>
    </r>
  </si>
  <si>
    <t>Palmas</t>
  </si>
  <si>
    <t>Colégio Estadual Dom Carlos</t>
  </si>
  <si>
    <r>
      <rPr>
        <sz val="10"/>
        <rFont val="Arial"/>
        <family val="2"/>
      </rPr>
      <t>Terreno Destinado á
Construção de Escola Quilombola</t>
    </r>
  </si>
  <si>
    <r>
      <rPr>
        <sz val="10"/>
        <rFont val="Arial"/>
        <family val="2"/>
      </rPr>
      <t>Colégio Estadual Padre
Ponciano José de Araújo</t>
    </r>
  </si>
  <si>
    <r>
      <rPr>
        <sz val="10"/>
        <rFont val="Arial"/>
        <family val="2"/>
      </rPr>
      <t>Colégio Estadual Monsenhor
Eduardo</t>
    </r>
  </si>
  <si>
    <t>Palmeira</t>
  </si>
  <si>
    <r>
      <rPr>
        <sz val="10"/>
        <rFont val="Arial"/>
        <family val="2"/>
      </rPr>
      <t>Colégio Agrícola Estadual
Getúlio Vargas</t>
    </r>
  </si>
  <si>
    <r>
      <rPr>
        <sz val="10"/>
        <rFont val="Arial"/>
        <family val="2"/>
      </rPr>
      <t>Colégio Estadual Dom Alberto
Gonçalves</t>
    </r>
  </si>
  <si>
    <r>
      <rPr>
        <sz val="10"/>
        <rFont val="Arial"/>
        <family val="2"/>
      </rPr>
      <t>Colégio Estadual do Campo
Henrique Stadler</t>
    </r>
  </si>
  <si>
    <r>
      <rPr>
        <sz val="10"/>
        <rFont val="Arial"/>
        <family val="2"/>
      </rPr>
      <t>Colégio Estadual Coronel
David Carneiro</t>
    </r>
  </si>
  <si>
    <r>
      <rPr>
        <sz val="10"/>
        <rFont val="Arial"/>
        <family val="2"/>
      </rPr>
      <t>Colégio Estadual São Judas
Tadeu</t>
    </r>
  </si>
  <si>
    <t>Palmital</t>
  </si>
  <si>
    <r>
      <rPr>
        <sz val="10"/>
        <rFont val="Arial"/>
        <family val="2"/>
      </rPr>
      <t>Colégio Estadual João Cavalli
da Costa</t>
    </r>
  </si>
  <si>
    <r>
      <rPr>
        <sz val="10"/>
        <rFont val="Arial"/>
        <family val="2"/>
      </rPr>
      <t>Colégio Estadual Dr. João
Ferreira Neves</t>
    </r>
  </si>
  <si>
    <t>Palotina</t>
  </si>
  <si>
    <r>
      <rPr>
        <sz val="10"/>
        <rFont val="Arial"/>
        <family val="2"/>
      </rPr>
      <t>Colégio Estadual do Campo
Prof. Eugênio Garmatz</t>
    </r>
  </si>
  <si>
    <r>
      <rPr>
        <sz val="10"/>
        <rFont val="Arial"/>
        <family val="2"/>
      </rPr>
      <t>Colégio Estadual Santo
Agostinho</t>
    </r>
  </si>
  <si>
    <t>Paraíso do Norte</t>
  </si>
  <si>
    <r>
      <rPr>
        <sz val="10"/>
        <rFont val="Arial"/>
        <family val="2"/>
      </rPr>
      <t>Colégio Estadual Paraíso do
Norte</t>
    </r>
  </si>
  <si>
    <t>Paranacity</t>
  </si>
  <si>
    <t>Paranaguá</t>
  </si>
  <si>
    <r>
      <rPr>
        <sz val="10"/>
        <rFont val="Arial"/>
        <family val="2"/>
      </rPr>
      <t>Colégio Estadual Alberto
Gomes Veiga</t>
    </r>
  </si>
  <si>
    <r>
      <rPr>
        <sz val="10"/>
        <rFont val="Arial"/>
        <family val="2"/>
      </rPr>
      <t>Colégio Estadual de
Alexandra</t>
    </r>
  </si>
  <si>
    <r>
      <rPr>
        <sz val="10"/>
        <rFont val="Arial"/>
        <family val="2"/>
      </rPr>
      <t>Colégio Estadual Helena
Viana Sundin</t>
    </r>
  </si>
  <si>
    <r>
      <rPr>
        <sz val="10"/>
        <rFont val="Arial"/>
        <family val="2"/>
      </rPr>
      <t>Colégio Estadual Didio
Augusto de Camargo Viana</t>
    </r>
  </si>
  <si>
    <r>
      <rPr>
        <sz val="10"/>
        <rFont val="Arial"/>
        <family val="2"/>
      </rPr>
      <t>Colegio Estadual Porto
Seguro</t>
    </r>
  </si>
  <si>
    <r>
      <rPr>
        <sz val="10"/>
        <rFont val="Arial"/>
        <family val="2"/>
      </rPr>
      <t>Colégio Estadual Professor
Vidal Vanhoni</t>
    </r>
  </si>
  <si>
    <r>
      <rPr>
        <sz val="10"/>
        <rFont val="Arial"/>
        <family val="2"/>
      </rPr>
      <t>Centro Estadual de Educação
Básica para Jovens e Adultos, Colégio Estadual José Bonifácio, Permissionário Vilson Santos Mattos Jr. - Policial Militar</t>
    </r>
  </si>
  <si>
    <r>
      <rPr>
        <sz val="10"/>
        <rFont val="Arial"/>
        <family val="2"/>
      </rPr>
      <t>Colégio Estadual Faria
Sobrinho</t>
    </r>
  </si>
  <si>
    <t>Colégio Estadual Professora Zilah dos Santos Batista, Colégio Estadual Professora Zilah dos Santos Batista.</t>
  </si>
  <si>
    <r>
      <rPr>
        <sz val="10"/>
        <rFont val="Arial"/>
        <family val="2"/>
      </rPr>
      <t>Instituto Estadual de
Educação Doutor Caetano Munhoz da Rocha</t>
    </r>
  </si>
  <si>
    <r>
      <rPr>
        <sz val="10"/>
        <rFont val="Arial"/>
        <family val="2"/>
      </rPr>
      <t>Complexo Esportivo Mario
Marcondes Lobo</t>
    </r>
  </si>
  <si>
    <t>Escola Estadual Ilha Teixeira</t>
  </si>
  <si>
    <t>Paranapoema</t>
  </si>
  <si>
    <r>
      <rPr>
        <sz val="10"/>
        <rFont val="Arial"/>
        <family val="2"/>
      </rPr>
      <t>Colégio Estadual Lysimaco
Ferreira da Costa</t>
    </r>
  </si>
  <si>
    <t>Paranavaí</t>
  </si>
  <si>
    <r>
      <rPr>
        <sz val="10"/>
        <rFont val="Arial"/>
        <family val="2"/>
      </rPr>
      <t>Núcleo Regional de
Paranavaí - NRE</t>
    </r>
  </si>
  <si>
    <r>
      <rPr>
        <sz val="10"/>
        <rFont val="Arial"/>
        <family val="2"/>
      </rPr>
      <t>Colégio Estadual Civico-
Militar Flauzina Dias Viegas</t>
    </r>
  </si>
  <si>
    <t>Colégio Estadual de Paranavaí, Permissionário Sra. Sandimara Ap. Ruzzon (FPE) Vig. 18/06/23</t>
  </si>
  <si>
    <r>
      <rPr>
        <sz val="10"/>
        <rFont val="Arial"/>
        <family val="2"/>
      </rPr>
      <t>Colégio Estadual Cívico- Militar Leonel França, Permissionária Verônica
Maria Vieira - Funcionária Pública Estadual</t>
    </r>
  </si>
  <si>
    <t>CEEBJA Newton Guimarães</t>
  </si>
  <si>
    <r>
      <rPr>
        <sz val="10"/>
        <rFont val="Arial"/>
        <family val="2"/>
      </rPr>
      <t>Colégio Estadual Cívico-
Militar Silvio Vidal</t>
    </r>
  </si>
  <si>
    <r>
      <rPr>
        <sz val="10"/>
        <rFont val="Arial"/>
        <family val="2"/>
      </rPr>
      <t>Escola Estadual do Campo
de Mandiocaba</t>
    </r>
  </si>
  <si>
    <r>
      <rPr>
        <sz val="10"/>
        <rFont val="Arial"/>
        <family val="2"/>
      </rPr>
      <t>Colégio Estadual do Campo
Adélia Rossi Arnaldi</t>
    </r>
  </si>
  <si>
    <r>
      <rPr>
        <sz val="10"/>
        <rFont val="Arial"/>
        <family val="2"/>
      </rPr>
      <t>Colégio Estadual Professor
Bento Munhoz da Rocha Neto</t>
    </r>
  </si>
  <si>
    <r>
      <rPr>
        <sz val="10"/>
        <rFont val="Arial"/>
        <family val="2"/>
      </rPr>
      <t>Centro Estadual de Educação Básica para Jovens e Adultos
- CEEBJA de PARANAVAÍ,
Colégio Estadual Curitiba</t>
    </r>
  </si>
  <si>
    <r>
      <rPr>
        <sz val="10"/>
        <rFont val="Arial"/>
        <family val="2"/>
      </rPr>
      <t>Colégio Estadual Enira
Moraes Ribeiro</t>
    </r>
  </si>
  <si>
    <r>
      <rPr>
        <sz val="10"/>
        <rFont val="Arial"/>
        <family val="2"/>
      </rPr>
      <t>Colégio Estadual Dr. Marins
Alves de Camargo</t>
    </r>
  </si>
  <si>
    <t>Pato Bragado</t>
  </si>
  <si>
    <r>
      <rPr>
        <sz val="10"/>
        <rFont val="Arial"/>
        <family val="2"/>
      </rPr>
      <t>Colégio Estadual Pato
Bragado</t>
    </r>
  </si>
  <si>
    <t>Pato Branco</t>
  </si>
  <si>
    <r>
      <rPr>
        <sz val="10"/>
        <rFont val="Arial"/>
        <family val="2"/>
      </rPr>
      <t>Colégio Estadual Professor
Agostinho Pereira</t>
    </r>
  </si>
  <si>
    <r>
      <rPr>
        <sz val="10"/>
        <rFont val="Arial"/>
        <family val="2"/>
      </rPr>
      <t>Destinado a edificação da
Escola Núcleo Bom Retiro</t>
    </r>
  </si>
  <si>
    <r>
      <rPr>
        <sz val="10"/>
        <rFont val="Arial"/>
        <family val="2"/>
      </rPr>
      <t>Escola Estadual Carmela
Bortot</t>
    </r>
  </si>
  <si>
    <t>Colégio Estadual São João</t>
  </si>
  <si>
    <t>Colégio Estadual São Roque</t>
  </si>
  <si>
    <r>
      <rPr>
        <sz val="10"/>
        <rFont val="Arial"/>
        <family val="2"/>
      </rPr>
      <t>Núcleo Regional de
Educação de Pato Branco</t>
    </r>
  </si>
  <si>
    <r>
      <rPr>
        <sz val="10"/>
        <rFont val="Arial"/>
        <family val="2"/>
      </rPr>
      <t>Colégio Estadual São Vicente
de Paulo</t>
    </r>
  </si>
  <si>
    <r>
      <rPr>
        <sz val="10"/>
        <rFont val="Arial"/>
        <family val="2"/>
      </rPr>
      <t>Colégio Estadual Carlos
Gomes</t>
    </r>
  </si>
  <si>
    <r>
      <rPr>
        <sz val="10"/>
        <rFont val="Arial"/>
        <family val="2"/>
      </rPr>
      <t>Colégio Estadual de Pato
Branco</t>
    </r>
  </si>
  <si>
    <r>
      <rPr>
        <sz val="10"/>
        <rFont val="Arial"/>
        <family val="2"/>
      </rPr>
      <t>Colégio Estadual São João
Bosco</t>
    </r>
  </si>
  <si>
    <r>
      <rPr>
        <sz val="10"/>
        <rFont val="Arial"/>
        <family val="2"/>
      </rPr>
      <t>Terreno destinado à
construção de escola estadual</t>
    </r>
  </si>
  <si>
    <t>Paula Freitas</t>
  </si>
  <si>
    <r>
      <rPr>
        <sz val="10"/>
        <rFont val="Arial"/>
        <family val="2"/>
      </rPr>
      <t>Colégio Estadual do Campo
João de Lara</t>
    </r>
  </si>
  <si>
    <r>
      <rPr>
        <sz val="10"/>
        <rFont val="Arial"/>
        <family val="2"/>
      </rPr>
      <t>Colégio Estadual Marina
Marés de Souza</t>
    </r>
  </si>
  <si>
    <t>Paulo Frontin</t>
  </si>
  <si>
    <r>
      <rPr>
        <sz val="10"/>
        <rFont val="Arial"/>
        <family val="2"/>
      </rPr>
      <t>Colégio Estadual Monsenhor
Pedro Busko</t>
    </r>
  </si>
  <si>
    <t>Peabiru</t>
  </si>
  <si>
    <t>Perobal</t>
  </si>
  <si>
    <r>
      <rPr>
        <sz val="10"/>
        <rFont val="Arial"/>
        <family val="2"/>
      </rPr>
      <t>Colégio Estadual Ana Neri,
Permissionária Sra. Marinalva Ferreira  (FPE) Vig. 13/10/25</t>
    </r>
  </si>
  <si>
    <t>Pérola</t>
  </si>
  <si>
    <r>
      <rPr>
        <sz val="10"/>
        <rFont val="Arial"/>
        <family val="2"/>
      </rPr>
      <t>Colégio Estadual Nestor
Victor</t>
    </r>
  </si>
  <si>
    <r>
      <rPr>
        <sz val="10"/>
        <rFont val="Arial"/>
        <family val="2"/>
      </rPr>
      <t>Colégio Estadual Dona Pérola
Byington</t>
    </r>
  </si>
  <si>
    <t>Pérola d'Oeste</t>
  </si>
  <si>
    <t>Colégio Estadual Padre Réus</t>
  </si>
  <si>
    <t>Piên</t>
  </si>
  <si>
    <r>
      <rPr>
        <sz val="10"/>
        <rFont val="Arial"/>
        <family val="2"/>
      </rPr>
      <t>Colégio Estadual Frederico
Guilherme Giese</t>
    </r>
  </si>
  <si>
    <t>Pinhais</t>
  </si>
  <si>
    <r>
      <rPr>
        <sz val="10"/>
        <rFont val="Arial"/>
        <family val="2"/>
      </rPr>
      <t>Parque da Ciência Newton
Freire Maia</t>
    </r>
  </si>
  <si>
    <t>Centro Estadual de Educação Profissional Newton Freire Maia, Centro Estadual de Educação Profissional Newton Freire Maia - Escola 4.0, LMM - Laboratório de Máquinas Mecânicas, Parque da Ciência Newton Freire Maia</t>
  </si>
  <si>
    <r>
      <rPr>
        <sz val="10"/>
        <rFont val="Arial"/>
        <family val="2"/>
      </rPr>
      <t>Granja Canguiri - Escola
Agrícola 4.0</t>
    </r>
  </si>
  <si>
    <r>
      <rPr>
        <sz val="10"/>
        <rFont val="Arial"/>
        <family val="2"/>
      </rPr>
      <t>Colégio Estadual Cívico-
Militar Oscar Joseph D'Plácido e Silva</t>
    </r>
  </si>
  <si>
    <r>
      <rPr>
        <sz val="10"/>
        <rFont val="Arial"/>
        <family val="2"/>
      </rPr>
      <t>Colégio Estadual Professora
Ottilia Homero da Silva</t>
    </r>
  </si>
  <si>
    <r>
      <rPr>
        <sz val="10"/>
        <rFont val="Arial"/>
        <family val="2"/>
      </rPr>
      <t>Colégio Estadual Tenente
Sprenger</t>
    </r>
  </si>
  <si>
    <r>
      <rPr>
        <sz val="10"/>
        <rFont val="Arial"/>
        <family val="2"/>
      </rPr>
      <t>Colégio Estadual Professor
Paulo Freire</t>
    </r>
  </si>
  <si>
    <r>
      <rPr>
        <sz val="10"/>
        <rFont val="Arial"/>
        <family val="2"/>
      </rPr>
      <t>Colégio Estadual Daniel
Rocha</t>
    </r>
  </si>
  <si>
    <r>
      <rPr>
        <sz val="10"/>
        <rFont val="Arial"/>
        <family val="2"/>
      </rPr>
      <t>Colégio Estadual Walde Rosi
Galvão</t>
    </r>
  </si>
  <si>
    <r>
      <rPr>
        <sz val="10"/>
        <rFont val="Arial"/>
        <family val="2"/>
      </rPr>
      <t>Colégio Estadual Mathias
Jacomel</t>
    </r>
  </si>
  <si>
    <r>
      <rPr>
        <sz val="10"/>
        <rFont val="Arial"/>
        <family val="2"/>
      </rPr>
      <t>Colégio Estadual Amyntas de
Barros</t>
    </r>
  </si>
  <si>
    <r>
      <rPr>
        <sz val="10"/>
        <rFont val="Arial"/>
        <family val="2"/>
      </rPr>
      <t>Colégio Estadual Leocadia
Braga Ramos</t>
    </r>
  </si>
  <si>
    <r>
      <rPr>
        <sz val="10"/>
        <rFont val="Arial"/>
        <family val="2"/>
      </rPr>
      <t>Colégio Estadual Luarlindo
dos Reis Borges</t>
    </r>
  </si>
  <si>
    <r>
      <rPr>
        <sz val="10"/>
        <rFont val="Arial"/>
        <family val="2"/>
      </rPr>
      <t>Colégio Estadual Cívico-
Militar Semiramis de Barros Braga</t>
    </r>
  </si>
  <si>
    <r>
      <rPr>
        <sz val="10"/>
        <rFont val="Arial"/>
        <family val="2"/>
      </rPr>
      <t>Colégio Estadual Deputado
Arnaldo Faivro Busato</t>
    </r>
  </si>
  <si>
    <t>CEEP Newton Freire Maia</t>
  </si>
  <si>
    <t>Pinhalão</t>
  </si>
  <si>
    <t>Escola Estadual Castro Alves</t>
  </si>
  <si>
    <r>
      <rPr>
        <sz val="10"/>
        <rFont val="Arial"/>
        <family val="2"/>
      </rPr>
      <t>Colégio Estadual do Campo
Rodolfo Inácio Pereira</t>
    </r>
  </si>
  <si>
    <r>
      <rPr>
        <sz val="10"/>
        <rFont val="Arial"/>
        <family val="2"/>
      </rPr>
      <t>Colégio Estadual Leonardo
Francisco Nogueira</t>
    </r>
  </si>
  <si>
    <r>
      <rPr>
        <sz val="10"/>
        <rFont val="Arial"/>
        <family val="2"/>
      </rPr>
      <t>Pinhal de São
Bento</t>
    </r>
  </si>
  <si>
    <r>
      <rPr>
        <sz val="10"/>
        <rFont val="Arial"/>
        <family val="2"/>
      </rPr>
      <t>Colégio Estadual Presidente
Vargas</t>
    </r>
  </si>
  <si>
    <t>Pinhão</t>
  </si>
  <si>
    <r>
      <rPr>
        <sz val="10"/>
        <rFont val="Arial"/>
        <family val="2"/>
      </rPr>
      <t>Colégio Estadual Professor
Mario Evaldo Morski</t>
    </r>
  </si>
  <si>
    <r>
      <rPr>
        <sz val="10"/>
        <rFont val="Arial"/>
        <family val="2"/>
      </rPr>
      <t>CEEBJA de Pinhão - Centro
Estadual Educação Básica para Jovens e Adultos</t>
    </r>
  </si>
  <si>
    <r>
      <rPr>
        <sz val="10"/>
        <rFont val="Arial"/>
        <family val="2"/>
      </rPr>
      <t>Colégio Estadual Procópio
Ferreira Caldas</t>
    </r>
  </si>
  <si>
    <t>Piraí do Sul</t>
  </si>
  <si>
    <r>
      <rPr>
        <sz val="10"/>
        <rFont val="Arial"/>
        <family val="2"/>
      </rPr>
      <t>Escola Estadual Professor
Leandro Manoel da Costa</t>
    </r>
  </si>
  <si>
    <r>
      <rPr>
        <sz val="10"/>
        <rFont val="Arial"/>
        <family val="2"/>
      </rPr>
      <t>Colégio Estadual Rivadávia
Vargas</t>
    </r>
  </si>
  <si>
    <r>
      <rPr>
        <sz val="10"/>
        <rFont val="Arial"/>
        <family val="2"/>
      </rPr>
      <t>Colégio Estadual Jorge
Queiróz Netto</t>
    </r>
  </si>
  <si>
    <t>Piraquara</t>
  </si>
  <si>
    <t>CEEBJA Dr. Mario Faraco</t>
  </si>
  <si>
    <r>
      <rPr>
        <sz val="10"/>
        <rFont val="Arial"/>
        <family val="2"/>
      </rPr>
      <t>Colégio Estadual Professor
Mario Brandão Teixeira Braga</t>
    </r>
  </si>
  <si>
    <r>
      <rPr>
        <sz val="10"/>
        <rFont val="Arial"/>
        <family val="2"/>
      </rPr>
      <t>Colégio Estadual Ivanete
Martins de Souza</t>
    </r>
  </si>
  <si>
    <r>
      <rPr>
        <sz val="10"/>
        <rFont val="Arial"/>
        <family val="2"/>
      </rPr>
      <t>Colégio Estadual Professora
Rosilda de Souza Oliveira</t>
    </r>
  </si>
  <si>
    <r>
      <rPr>
        <sz val="10"/>
        <rFont val="Arial"/>
        <family val="2"/>
      </rPr>
      <t>Imóvel destinado a
construção de Unidade Escolar Jardim Holandes</t>
    </r>
  </si>
  <si>
    <r>
      <rPr>
        <sz val="10"/>
        <rFont val="Arial"/>
        <family val="2"/>
      </rPr>
      <t>Colégio Estadual Cívico-
Militar Vila Macedo</t>
    </r>
  </si>
  <si>
    <r>
      <rPr>
        <sz val="10"/>
        <rFont val="Arial"/>
        <family val="2"/>
      </rPr>
      <t>CEEBJA - Colégio Estadual
Doutor Mário Faraco</t>
    </r>
  </si>
  <si>
    <t>Pitanga</t>
  </si>
  <si>
    <r>
      <rPr>
        <sz val="10"/>
        <rFont val="Arial"/>
        <family val="2"/>
      </rPr>
      <t>Colégio Estadual Dom Pedro
I - EFMPN</t>
    </r>
  </si>
  <si>
    <r>
      <rPr>
        <sz val="10"/>
        <rFont val="Arial"/>
        <family val="2"/>
      </rPr>
      <t>Colégio Estadual Antônio
Dorigon</t>
    </r>
  </si>
  <si>
    <r>
      <rPr>
        <sz val="10"/>
        <rFont val="Arial"/>
        <family val="2"/>
      </rPr>
      <t>Colégio Estadual do Campo
Zélio Dziubate</t>
    </r>
  </si>
  <si>
    <r>
      <rPr>
        <sz val="10"/>
        <rFont val="Arial"/>
        <family val="2"/>
      </rPr>
      <t>Colégio Estadual Prof. Júlia
H. de Souza</t>
    </r>
  </si>
  <si>
    <r>
      <rPr>
        <sz val="10"/>
        <rFont val="Arial"/>
        <family val="2"/>
      </rPr>
      <t>Escola Estadual Tiradentes  e
CEEBJA Casturina C. Bonfim</t>
    </r>
  </si>
  <si>
    <r>
      <rPr>
        <sz val="10"/>
        <rFont val="Arial"/>
        <family val="2"/>
      </rPr>
      <t>Centro Estadual de Educação
Profissional Professor Miguel Carlos</t>
    </r>
  </si>
  <si>
    <t>Pitangueiras</t>
  </si>
  <si>
    <r>
      <rPr>
        <sz val="10"/>
        <rFont val="Arial"/>
        <family val="2"/>
      </rPr>
      <t>Colégio Estadual Odete
Borges Botelho</t>
    </r>
  </si>
  <si>
    <r>
      <rPr>
        <sz val="10"/>
        <rFont val="Arial"/>
        <family val="2"/>
      </rPr>
      <t>Planaltina do
Paraná</t>
    </r>
  </si>
  <si>
    <t>Ponta Grossa</t>
  </si>
  <si>
    <r>
      <rPr>
        <sz val="10"/>
        <rFont val="Arial"/>
        <family val="2"/>
      </rPr>
      <t>Colégio Estadual Regente
Feijó</t>
    </r>
  </si>
  <si>
    <t>Terreno destinado para a construção da Nova Unidade Escolar - UNV para o CE Iolando Taques Fonseca</t>
  </si>
  <si>
    <r>
      <rPr>
        <sz val="10"/>
        <rFont val="Arial"/>
        <family val="2"/>
      </rPr>
      <t>Colégio Estadual Professor
Amálio Pinheiro</t>
    </r>
  </si>
  <si>
    <r>
      <rPr>
        <sz val="10"/>
        <rFont val="Arial"/>
        <family val="2"/>
      </rPr>
      <t>Colégio Estadual Cívico-
Militar Professor Colares</t>
    </r>
  </si>
  <si>
    <r>
      <rPr>
        <sz val="10"/>
        <rFont val="Arial"/>
        <family val="2"/>
      </rPr>
      <t>Colégio Estadual Professor
Menelau de Almeida Torres</t>
    </r>
  </si>
  <si>
    <r>
      <rPr>
        <sz val="10"/>
        <rFont val="Arial"/>
        <family val="2"/>
      </rPr>
      <t>Colégio Estadual Cívico-
Militar José Elias da Rocha</t>
    </r>
  </si>
  <si>
    <r>
      <rPr>
        <sz val="10"/>
        <rFont val="Arial"/>
        <family val="2"/>
      </rPr>
      <t>Universidade
Estadual de Ponta Grossa</t>
    </r>
  </si>
  <si>
    <t>Colégio Estadual Agrícola Augusto Ribas</t>
  </si>
  <si>
    <r>
      <rPr>
        <sz val="10"/>
        <rFont val="Arial"/>
        <family val="2"/>
      </rPr>
      <t>Instituto de Educação
Estadual Professor Cesar Prieto Martinez</t>
    </r>
  </si>
  <si>
    <r>
      <rPr>
        <sz val="10"/>
        <rFont val="Arial"/>
        <family val="2"/>
      </rPr>
      <t>Escola Estadual Professora
Halia Terezinha Gruba</t>
    </r>
  </si>
  <si>
    <r>
      <rPr>
        <sz val="10"/>
        <rFont val="Arial"/>
        <family val="2"/>
      </rPr>
      <t>Escola Estadual do Campo
de Vila Velha</t>
    </r>
  </si>
  <si>
    <r>
      <rPr>
        <sz val="10"/>
        <rFont val="Arial"/>
        <family val="2"/>
      </rPr>
      <t>Colégio Estadual Maestro
Bento Mossurunga</t>
    </r>
  </si>
  <si>
    <r>
      <rPr>
        <sz val="10"/>
        <rFont val="Arial"/>
        <family val="2"/>
      </rPr>
      <t>Centro Estadual de Educação
Profissional de Ponta Grossa</t>
    </r>
  </si>
  <si>
    <r>
      <rPr>
        <sz val="10"/>
        <rFont val="Arial"/>
        <family val="2"/>
      </rPr>
      <t>Escola Estadual Professor
Júlio Teodorico</t>
    </r>
  </si>
  <si>
    <r>
      <rPr>
        <sz val="10"/>
        <rFont val="Arial"/>
        <family val="2"/>
      </rPr>
      <t>Colégio Estadual General
Osório</t>
    </r>
  </si>
  <si>
    <r>
      <rPr>
        <sz val="10"/>
        <rFont val="Arial"/>
        <family val="2"/>
      </rPr>
      <t>Colégio Estadual Dr. Munhoz
da Rocha</t>
    </r>
  </si>
  <si>
    <r>
      <rPr>
        <sz val="10"/>
        <rFont val="Arial"/>
        <family val="2"/>
      </rPr>
      <t>Colégio Estadual Senador
Correia</t>
    </r>
  </si>
  <si>
    <r>
      <rPr>
        <sz val="10"/>
        <rFont val="Arial"/>
        <family val="2"/>
      </rPr>
      <t>Terreno Reservado para a
Construção de uma Unidade Escolar</t>
    </r>
  </si>
  <si>
    <r>
      <rPr>
        <sz val="10"/>
        <rFont val="Arial"/>
        <family val="2"/>
      </rPr>
      <t>Colégio Estadual Padre
Arnaldo Jansen</t>
    </r>
  </si>
  <si>
    <r>
      <rPr>
        <sz val="10"/>
        <rFont val="Arial"/>
        <family val="2"/>
      </rPr>
      <t>Escola Estadual Professor
Edison Pietrobelli</t>
    </r>
  </si>
  <si>
    <r>
      <rPr>
        <sz val="10"/>
        <rFont val="Arial"/>
        <family val="2"/>
      </rPr>
      <t>Colégio Estadual Espírito
Santo</t>
    </r>
  </si>
  <si>
    <t>Colégio Estadual  Professor José Gomes do Amaral, Colégio Estadual Professor José Gomes do Amaral</t>
  </si>
  <si>
    <r>
      <rPr>
        <sz val="10"/>
        <rFont val="Arial"/>
        <family val="2"/>
      </rPr>
      <t>Colégio Estadual Professora
Sirley Jagas</t>
    </r>
  </si>
  <si>
    <r>
      <rPr>
        <sz val="10"/>
        <rFont val="Arial"/>
        <family val="2"/>
      </rPr>
      <t>Terreno destinado à
construção da sede recreativa do Colégio Estadual Regente Feijó</t>
    </r>
  </si>
  <si>
    <r>
      <rPr>
        <sz val="10"/>
        <rFont val="Arial"/>
        <family val="2"/>
      </rPr>
      <t>Colégio Estadual Nossa
Senhora das Graças</t>
    </r>
  </si>
  <si>
    <r>
      <rPr>
        <sz val="10"/>
        <rFont val="Arial"/>
        <family val="2"/>
      </rPr>
      <t>Colégio Estadual Padre
Carlos Zelesny</t>
    </r>
  </si>
  <si>
    <r>
      <rPr>
        <sz val="10"/>
        <rFont val="Arial"/>
        <family val="2"/>
      </rPr>
      <t>Fundação
Educacional do Estado do Paraná</t>
    </r>
  </si>
  <si>
    <r>
      <rPr>
        <sz val="10"/>
        <rFont val="Arial"/>
        <family val="2"/>
      </rPr>
      <t>Colégio Estadual Professor
João Ricardo Von Borell Du Vernay</t>
    </r>
  </si>
  <si>
    <r>
      <rPr>
        <sz val="10"/>
        <rFont val="Arial"/>
        <family val="2"/>
      </rPr>
      <t>Colégio Estadual Padre
Pedro Grzelczaki</t>
    </r>
  </si>
  <si>
    <r>
      <rPr>
        <sz val="10"/>
        <rFont val="Arial"/>
        <family val="2"/>
      </rPr>
      <t>Colégio Estadual Nossa
Senhora da Glória</t>
    </r>
  </si>
  <si>
    <r>
      <rPr>
        <sz val="10"/>
        <rFont val="Arial"/>
        <family val="2"/>
      </rPr>
      <t>Destinado à construção do
Colégio Estadual Regente Feijó</t>
    </r>
  </si>
  <si>
    <r>
      <rPr>
        <sz val="10"/>
        <rFont val="Arial"/>
        <family val="2"/>
      </rPr>
      <t>Terreno destinado para a
construção da Nova Unidade Escolar - UNV San Martin</t>
    </r>
  </si>
  <si>
    <r>
      <rPr>
        <sz val="10"/>
        <rFont val="Arial"/>
        <family val="2"/>
      </rPr>
      <t>Pontal do
Paraná</t>
    </r>
  </si>
  <si>
    <r>
      <rPr>
        <sz val="10"/>
        <rFont val="Arial"/>
        <family val="2"/>
      </rPr>
      <t>Colégio Estadual Hélio
Antônio de Souza</t>
    </r>
  </si>
  <si>
    <t>Pontal do Paraná</t>
  </si>
  <si>
    <r>
      <rPr>
        <sz val="10"/>
        <rFont val="Arial"/>
        <family val="2"/>
      </rPr>
      <t>Colégio Estadual Professora
Sully da Rosa Vilarinho</t>
    </r>
  </si>
  <si>
    <r>
      <rPr>
        <sz val="10"/>
        <rFont val="Arial"/>
        <family val="2"/>
      </rPr>
      <t>Colégio Estadual Maria
Helena Teixeira Luciano, Permissionário Patrick Etgeton do Amaral</t>
    </r>
  </si>
  <si>
    <t>Terreno destinado a construção da Nova Unidade Escolar do CE Renêe Carvalho de Amorim</t>
  </si>
  <si>
    <t>Porecatu</t>
  </si>
  <si>
    <r>
      <rPr>
        <sz val="10"/>
        <rFont val="Arial"/>
        <family val="2"/>
      </rPr>
      <t>Colégio Estadual Prefeito
Malvino de Oliveira</t>
    </r>
  </si>
  <si>
    <r>
      <rPr>
        <sz val="10"/>
        <rFont val="Arial"/>
        <family val="2"/>
      </rPr>
      <t>Colégio Estadual Ricardo
Lunardelli</t>
    </r>
  </si>
  <si>
    <t>Porto Amazonas</t>
  </si>
  <si>
    <r>
      <rPr>
        <sz val="10"/>
        <rFont val="Arial"/>
        <family val="2"/>
      </rPr>
      <t>Colégio Estadual Coronel
Amazonas</t>
    </r>
  </si>
  <si>
    <t>Porto Barreiro</t>
  </si>
  <si>
    <r>
      <rPr>
        <sz val="10"/>
        <rFont val="Arial"/>
        <family val="2"/>
      </rPr>
      <t>Colégio Estadual do Campo
Porto Santana</t>
    </r>
  </si>
  <si>
    <t>Porto Rico</t>
  </si>
  <si>
    <r>
      <rPr>
        <sz val="10"/>
        <rFont val="Arial"/>
        <family val="2"/>
      </rPr>
      <t>Colégio Estadual Manoel
Romão Netto, Escola Municipal Porto Rico (SEED) Colégio Estadual Manoel Romão Netto., Escola Municipal Porto Rico(SEED) Colégio Estadual Manoel Romão Netto., Escola Municipal Porto Rico.(SEED) Colégio Estadual Manoel Romão Netto.</t>
    </r>
  </si>
  <si>
    <t>Porto Vitória</t>
  </si>
  <si>
    <r>
      <rPr>
        <sz val="10"/>
        <rFont val="Arial"/>
        <family val="2"/>
      </rPr>
      <t>Colégio Estadual Casimiro de
Abreu</t>
    </r>
  </si>
  <si>
    <t>Prado Ferreira</t>
  </si>
  <si>
    <t>Colégio Estadual Julia Wanderley, Permissionário Carlos Hiroki Hashimoto - Funcionário Público Estadual</t>
  </si>
  <si>
    <t>Pranchita</t>
  </si>
  <si>
    <r>
      <rPr>
        <sz val="10"/>
        <rFont val="Arial"/>
        <family val="2"/>
      </rPr>
      <t>Quadra Coberta da Escola
Estadual do Campo Barão do Rio Branco</t>
    </r>
  </si>
  <si>
    <t>Colégio Estadual Júlio Giongo</t>
  </si>
  <si>
    <r>
      <rPr>
        <sz val="10"/>
        <rFont val="Arial"/>
        <family val="2"/>
      </rPr>
      <t>Escola Estadual do Campo
Barão do Rio Branco</t>
    </r>
  </si>
  <si>
    <t>Presidente Castelo Branco</t>
  </si>
  <si>
    <r>
      <rPr>
        <sz val="10"/>
        <rFont val="Arial"/>
        <family val="2"/>
      </rPr>
      <t>Colégio Estadual Maria Carmella Neves de Souza, Permissionário Sr. Edilson Cavalcante (FPM) Vig.
26/04/21</t>
    </r>
  </si>
  <si>
    <t>Primeiro de Maio</t>
  </si>
  <si>
    <r>
      <rPr>
        <sz val="10"/>
        <rFont val="Arial"/>
        <family val="2"/>
      </rPr>
      <t>Colégio Estadual Marechal
Castelo Branco</t>
    </r>
  </si>
  <si>
    <r>
      <rPr>
        <sz val="10"/>
        <rFont val="Arial"/>
        <family val="2"/>
      </rPr>
      <t>Escola Estadual do Campo
Vila Gandhi</t>
    </r>
  </si>
  <si>
    <t>Prudentópolis</t>
  </si>
  <si>
    <t>Escola Estadual Pe. Cristóforo Myskiv</t>
  </si>
  <si>
    <r>
      <rPr>
        <sz val="10"/>
        <rFont val="Arial"/>
        <family val="2"/>
      </rPr>
      <t>Colégio Estadual Barão de
Capanema</t>
    </r>
  </si>
  <si>
    <r>
      <rPr>
        <sz val="10"/>
        <rFont val="Arial"/>
        <family val="2"/>
      </rPr>
      <t>Colégio Estadual do Campo
Imaculada Conceição</t>
    </r>
  </si>
  <si>
    <r>
      <rPr>
        <sz val="10"/>
        <rFont val="Arial"/>
        <family val="2"/>
      </rPr>
      <t>Colégio Estadual Papanduva
de Cima</t>
    </r>
  </si>
  <si>
    <r>
      <rPr>
        <sz val="10"/>
        <rFont val="Arial"/>
        <family val="2"/>
      </rPr>
      <t>Colégio Estadual Alberto de
Carvalho</t>
    </r>
  </si>
  <si>
    <t>Colégio Estadual Vila Nova</t>
  </si>
  <si>
    <r>
      <rPr>
        <sz val="10"/>
        <rFont val="Arial"/>
        <family val="2"/>
      </rPr>
      <t>Colégio Estadual do Campo
Padre José Orestes Preima</t>
    </r>
  </si>
  <si>
    <r>
      <rPr>
        <sz val="10"/>
        <rFont val="Arial"/>
        <family val="2"/>
      </rPr>
      <t>Área destinada a construção
de UNv</t>
    </r>
  </si>
  <si>
    <r>
      <rPr>
        <sz val="10"/>
        <rFont val="Arial"/>
        <family val="2"/>
      </rPr>
      <t>Quarto
Centenário</t>
    </r>
  </si>
  <si>
    <r>
      <rPr>
        <sz val="10"/>
        <rFont val="Arial"/>
        <family val="2"/>
      </rPr>
      <t>Colégio Estadual IV
Centenário</t>
    </r>
  </si>
  <si>
    <t>Quatiguá</t>
  </si>
  <si>
    <r>
      <rPr>
        <sz val="10"/>
        <rFont val="Arial"/>
        <family val="2"/>
      </rPr>
      <t>Colégio Estadual João
Marques da Silveira</t>
    </r>
  </si>
  <si>
    <t>Quatro Barras</t>
  </si>
  <si>
    <r>
      <rPr>
        <sz val="10"/>
        <rFont val="Arial"/>
        <family val="2"/>
      </rPr>
      <t>Colégio Estadual Cívico-
Militar Elias Abrahão</t>
    </r>
  </si>
  <si>
    <r>
      <rPr>
        <sz val="10"/>
        <rFont val="Arial"/>
        <family val="2"/>
      </rPr>
      <t>Colégio Estadual Arlinda
Ferreira Creplive</t>
    </r>
  </si>
  <si>
    <r>
      <rPr>
        <sz val="10"/>
        <rFont val="Arial"/>
        <family val="2"/>
      </rPr>
      <t>Colégio Estadual André
Andreatta</t>
    </r>
  </si>
  <si>
    <t>Quatro Pontes</t>
  </si>
  <si>
    <r>
      <rPr>
        <sz val="10"/>
        <rFont val="Arial"/>
        <family val="2"/>
      </rPr>
      <t>Colégio Estadual Quatro
Pontes, Escola Municipal Dona Leopoldina</t>
    </r>
  </si>
  <si>
    <t>Quedas do Iguaçu</t>
  </si>
  <si>
    <r>
      <rPr>
        <sz val="10"/>
        <rFont val="Arial"/>
        <family val="2"/>
      </rPr>
      <t>Colégio Estadual do Núcleo
Residencial Pindorama</t>
    </r>
  </si>
  <si>
    <r>
      <rPr>
        <sz val="10"/>
        <rFont val="Arial"/>
        <family val="2"/>
      </rPr>
      <t>Colégio Estadual José de
Anchieta, Permissionário Sr. Márcio Vitali Pagnussat (Agente Educacional 1), Permissionário Sr. Márcio Vitali Pagnussat (FPE) Vig. 10/05/23</t>
    </r>
  </si>
  <si>
    <r>
      <rPr>
        <sz val="10"/>
        <rFont val="Arial"/>
        <family val="2"/>
      </rPr>
      <t>Quedas do
Iguaçu</t>
    </r>
  </si>
  <si>
    <r>
      <rPr>
        <sz val="10"/>
        <rFont val="Arial"/>
        <family val="2"/>
      </rPr>
      <t>Colégio Estadual Padre
Sigismundo</t>
    </r>
  </si>
  <si>
    <r>
      <rPr>
        <sz val="10"/>
        <rFont val="Arial"/>
        <family val="2"/>
      </rPr>
      <t>Querência do
Norte</t>
    </r>
  </si>
  <si>
    <t>Querência do Norte</t>
  </si>
  <si>
    <r>
      <rPr>
        <sz val="10"/>
        <rFont val="Arial"/>
        <family val="2"/>
      </rPr>
      <t>Colégio Estadual Castro
Alves, PermissionárioSr. Luciano de Oliveria(PM) Vig. 11/11/24</t>
    </r>
  </si>
  <si>
    <t>Quinta do Sol</t>
  </si>
  <si>
    <t>Quitandinha</t>
  </si>
  <si>
    <r>
      <rPr>
        <sz val="10"/>
        <rFont val="Arial"/>
        <family val="2"/>
      </rPr>
      <t>Colégio Estadual Francisco
Lechinoski</t>
    </r>
  </si>
  <si>
    <r>
      <rPr>
        <sz val="10"/>
        <rFont val="Arial"/>
        <family val="2"/>
      </rPr>
      <t>Colégio Estadual Eleutério
Fernandes de Andrade</t>
    </r>
  </si>
  <si>
    <r>
      <rPr>
        <sz val="10"/>
        <rFont val="Arial"/>
        <family val="2"/>
      </rPr>
      <t>Colégio Estadual do Campo
Professor Paulo Freire</t>
    </r>
  </si>
  <si>
    <r>
      <rPr>
        <sz val="10"/>
        <rFont val="Arial"/>
        <family val="2"/>
      </rPr>
      <t>Colégio Estadual do Campo
Doutor Caetano Munhoz da Rocha</t>
    </r>
  </si>
  <si>
    <t>Ramilândia</t>
  </si>
  <si>
    <r>
      <rPr>
        <sz val="10"/>
        <rFont val="Arial"/>
        <family val="2"/>
      </rPr>
      <t>Colégio Estadual do Campo
Alberto Santos Dumont</t>
    </r>
  </si>
  <si>
    <t>Rancharia</t>
  </si>
  <si>
    <r>
      <rPr>
        <sz val="10"/>
        <rFont val="Arial"/>
        <family val="2"/>
      </rPr>
      <t>Colégio Estadual do Campo
Lageado Bonito</t>
    </r>
  </si>
  <si>
    <t>Rancho Alegre</t>
  </si>
  <si>
    <r>
      <rPr>
        <sz val="10"/>
        <rFont val="Arial"/>
        <family val="2"/>
      </rPr>
      <t>UNV Colégio Estadual
Paulina Pacífico Borsari</t>
    </r>
  </si>
  <si>
    <t>Realeza</t>
  </si>
  <si>
    <r>
      <rPr>
        <sz val="10"/>
        <rFont val="Arial"/>
        <family val="2"/>
      </rPr>
      <t>Colégio Estadual Doze de
Novembro</t>
    </r>
  </si>
  <si>
    <r>
      <rPr>
        <sz val="10"/>
        <rFont val="Arial"/>
        <family val="2"/>
      </rPr>
      <t>Escola Estadual Dom Carlos
Eduardo</t>
    </r>
  </si>
  <si>
    <t>Rebouças</t>
  </si>
  <si>
    <r>
      <rPr>
        <sz val="10"/>
        <rFont val="Arial"/>
        <family val="2"/>
      </rPr>
      <t>Colégio Estadual Professor
Júlio César, EJA - Educação de Jovens e Adultos</t>
    </r>
  </si>
  <si>
    <r>
      <rPr>
        <sz val="10"/>
        <rFont val="Arial"/>
        <family val="2"/>
      </rPr>
      <t>Colégio Estadual Cívico
Militar Professora Maria Ignácia, Permissionário Sr. João Airton Cordeiro Severino (Funcionário Público Estadual)</t>
    </r>
  </si>
  <si>
    <t>Renascença</t>
  </si>
  <si>
    <r>
      <rPr>
        <sz val="10"/>
        <rFont val="Arial"/>
        <family val="2"/>
      </rPr>
      <t>Colégio Estadual de
Renascença Padre José Júnior Vicente</t>
    </r>
  </si>
  <si>
    <t>Reserva</t>
  </si>
  <si>
    <r>
      <rPr>
        <sz val="10"/>
        <rFont val="Arial"/>
        <family val="2"/>
      </rPr>
      <t>Colégio Estadual Manoel
Antônio Gomes</t>
    </r>
  </si>
  <si>
    <r>
      <rPr>
        <sz val="10"/>
        <rFont val="Arial"/>
        <family val="2"/>
      </rPr>
      <t>Colégio Estadual do Campo
Professor João Lucio Almeida</t>
    </r>
  </si>
  <si>
    <r>
      <rPr>
        <sz val="10"/>
        <rFont val="Arial"/>
        <family val="2"/>
      </rPr>
      <t>Escola Estadual Alberto
Kurcheidt</t>
    </r>
  </si>
  <si>
    <r>
      <rPr>
        <sz val="10"/>
        <rFont val="Arial"/>
        <family val="2"/>
      </rPr>
      <t>Terreno destinado à
construção de Unidade Escolar</t>
    </r>
  </si>
  <si>
    <r>
      <rPr>
        <sz val="10"/>
        <rFont val="Arial"/>
        <family val="2"/>
      </rPr>
      <t>Colégio Estadual Professora
Helena Ronkoski Fioravante</t>
    </r>
  </si>
  <si>
    <r>
      <rPr>
        <sz val="10"/>
        <rFont val="Arial"/>
        <family val="2"/>
      </rPr>
      <t>Colégio Estadual Prefeito
Albano Guimarães Martins</t>
    </r>
  </si>
  <si>
    <t>Reserva do Iguaçu</t>
  </si>
  <si>
    <r>
      <rPr>
        <sz val="10"/>
        <rFont val="Arial"/>
        <family val="2"/>
      </rPr>
      <t>Colégio Estadual Professora
Izabel Fonseca Siqueira</t>
    </r>
  </si>
  <si>
    <r>
      <rPr>
        <sz val="10"/>
        <rFont val="Arial"/>
        <family val="2"/>
      </rPr>
      <t>Colégio Estadual Eng. Michel
Gaston Prosper Augusta Reydams</t>
    </r>
  </si>
  <si>
    <t>Ribeirão Claro</t>
  </si>
  <si>
    <r>
      <rPr>
        <sz val="10"/>
        <rFont val="Arial"/>
        <family val="2"/>
      </rPr>
      <t>Colégio Estadual Professor
Joaquim Adrega de Moura</t>
    </r>
  </si>
  <si>
    <r>
      <rPr>
        <sz val="10"/>
        <rFont val="Arial"/>
        <family val="2"/>
      </rPr>
      <t>Escola Estadual Doutor João
da Rocha Chueiri</t>
    </r>
  </si>
  <si>
    <r>
      <rPr>
        <sz val="10"/>
        <rFont val="Arial"/>
        <family val="2"/>
      </rPr>
      <t>Colégio Estadual do Campo
Sebastião Leite da Silva</t>
    </r>
  </si>
  <si>
    <r>
      <rPr>
        <sz val="10"/>
        <rFont val="Arial"/>
        <family val="2"/>
      </rPr>
      <t>Ribeirão do
Pinhal</t>
    </r>
  </si>
  <si>
    <r>
      <rPr>
        <sz val="10"/>
        <rFont val="Arial"/>
        <family val="2"/>
      </rPr>
      <t>Colégio Estadual Hermínia
Lupion</t>
    </r>
  </si>
  <si>
    <r>
      <rPr>
        <sz val="10"/>
        <rFont val="Arial"/>
        <family val="2"/>
      </rPr>
      <t>Escola Estadual Ruth
Martinez Corrêa</t>
    </r>
  </si>
  <si>
    <t>Rio Azul</t>
  </si>
  <si>
    <r>
      <rPr>
        <sz val="10"/>
        <rFont val="Arial"/>
        <family val="2"/>
      </rPr>
      <t>Terreno para Construção de
Grupo Escolar</t>
    </r>
  </si>
  <si>
    <r>
      <rPr>
        <sz val="10"/>
        <rFont val="Arial"/>
        <family val="2"/>
      </rPr>
      <t>Colégio Estadual Doutor
Afonso Alves de Camargo, Colégio Estadual Doutor Chafic Cury</t>
    </r>
  </si>
  <si>
    <r>
      <rPr>
        <sz val="10"/>
        <rFont val="Arial"/>
        <family val="2"/>
      </rPr>
      <t>Colégio Estadual Nossa
Senhora de Aparecida</t>
    </r>
  </si>
  <si>
    <r>
      <rPr>
        <sz val="10"/>
        <rFont val="Arial"/>
        <family val="2"/>
      </rPr>
      <t>Escola Estadual Miguel
Desanoski</t>
    </r>
  </si>
  <si>
    <t>Rio Bom</t>
  </si>
  <si>
    <r>
      <rPr>
        <sz val="10"/>
        <rFont val="Arial"/>
        <family val="2"/>
      </rPr>
      <t>Colégio Estadual do Campo
Doutor Rebouças</t>
    </r>
  </si>
  <si>
    <r>
      <rPr>
        <sz val="10"/>
        <rFont val="Arial"/>
        <family val="2"/>
      </rPr>
      <t>Rio Bonito do
Iguaçu</t>
    </r>
  </si>
  <si>
    <r>
      <rPr>
        <sz val="10"/>
        <rFont val="Arial"/>
        <family val="2"/>
      </rPr>
      <t>Colégio Estadual Ludovica
Safraider</t>
    </r>
  </si>
  <si>
    <t>Rio Branco do Sul</t>
  </si>
  <si>
    <r>
      <rPr>
        <sz val="10"/>
        <rFont val="Arial"/>
        <family val="2"/>
      </rPr>
      <t>Colégio Estadual Cívico-
Militar Professor Manoel Borges de Macedo</t>
    </r>
  </si>
  <si>
    <t>Rio Negro</t>
  </si>
  <si>
    <r>
      <rPr>
        <sz val="10"/>
        <rFont val="Arial"/>
        <family val="2"/>
      </rPr>
      <t>Colégio Estadual Ana
Schelbauer Braz de Oliveira</t>
    </r>
  </si>
  <si>
    <r>
      <rPr>
        <sz val="10"/>
        <rFont val="Arial"/>
        <family val="2"/>
      </rPr>
      <t>Centro Estadual de Educação
Profissional Lysímaco Ferreira da Costa</t>
    </r>
  </si>
  <si>
    <r>
      <rPr>
        <sz val="10"/>
        <rFont val="Arial"/>
        <family val="2"/>
      </rPr>
      <t>Colégio Estadual Ovande do
Amaral</t>
    </r>
  </si>
  <si>
    <r>
      <rPr>
        <sz val="10"/>
        <rFont val="Arial"/>
        <family val="2"/>
      </rPr>
      <t>Colégio Estadual Barão de
Antonina</t>
    </r>
  </si>
  <si>
    <r>
      <rPr>
        <sz val="10"/>
        <rFont val="Arial"/>
        <family val="2"/>
      </rPr>
      <t>Permissionário Sr.  Moises
Joaquim Correa</t>
    </r>
  </si>
  <si>
    <r>
      <rPr>
        <sz val="10"/>
        <rFont val="Arial"/>
        <family val="2"/>
      </rPr>
      <t>Colégio Estadual Presidente
Caetano Munhoz da Rocha</t>
    </r>
  </si>
  <si>
    <t>Rolândia</t>
  </si>
  <si>
    <r>
      <rPr>
        <sz val="10"/>
        <rFont val="Arial"/>
        <family val="2"/>
      </rPr>
      <t>Colégio Estadual Cívico-
Militar Presidente Kennedy</t>
    </r>
  </si>
  <si>
    <r>
      <rPr>
        <sz val="10"/>
        <rFont val="Arial"/>
        <family val="2"/>
      </rPr>
      <t>Colégio Estadual Souza
Naves</t>
    </r>
  </si>
  <si>
    <t>Rolandia</t>
  </si>
  <si>
    <r>
      <rPr>
        <sz val="10"/>
        <rFont val="Arial"/>
        <family val="2"/>
      </rPr>
      <t>Colégio Estadual Cívico-
Militar Dr Lauro Portugal Tavares, Ginásio De Esportes</t>
    </r>
  </si>
  <si>
    <r>
      <rPr>
        <sz val="10"/>
        <rFont val="Arial"/>
        <family val="2"/>
      </rPr>
      <t>Colégio Estadual Padre José
Herions</t>
    </r>
  </si>
  <si>
    <r>
      <rPr>
        <sz val="10"/>
        <rFont val="Arial"/>
        <family val="2"/>
      </rPr>
      <t>Colégio Estadual Cívico-
Militar Professor Francisco Villanueva</t>
    </r>
  </si>
  <si>
    <r>
      <rPr>
        <sz val="10"/>
        <rFont val="Arial"/>
        <family val="2"/>
      </rPr>
      <t>Colégio Estadual Cívico-
Militar Professor José Alexandre Chiarelli</t>
    </r>
  </si>
  <si>
    <t>Roncador</t>
  </si>
  <si>
    <r>
      <rPr>
        <sz val="10"/>
        <rFont val="Arial"/>
        <family val="2"/>
      </rPr>
      <t>Colégio Estadual Ulysses
Guimarães</t>
    </r>
  </si>
  <si>
    <r>
      <rPr>
        <sz val="10"/>
        <rFont val="Arial"/>
        <family val="2"/>
      </rPr>
      <t>Colégio Estadual do Campo
de Alto São João</t>
    </r>
  </si>
  <si>
    <t>Rondon</t>
  </si>
  <si>
    <r>
      <rPr>
        <sz val="10"/>
        <rFont val="Arial"/>
        <family val="2"/>
      </rPr>
      <t>Colégio Estadual Almirante
Barroso</t>
    </r>
  </si>
  <si>
    <t>Rosário do Ivaí</t>
  </si>
  <si>
    <r>
      <rPr>
        <sz val="10"/>
        <rFont val="Arial"/>
        <family val="2"/>
      </rPr>
      <t>Colégio Estadual José
Siqueira Rosas</t>
    </r>
  </si>
  <si>
    <r>
      <rPr>
        <sz val="10"/>
        <rFont val="Arial"/>
        <family val="2"/>
      </rPr>
      <t>Colégio Estadual Campineiro
do Sul</t>
    </r>
  </si>
  <si>
    <r>
      <rPr>
        <sz val="10"/>
        <rFont val="Arial"/>
        <family val="2"/>
      </rPr>
      <t>Destinado à Construção de
Quadra do Colégio Estadual Vila União</t>
    </r>
  </si>
  <si>
    <t>Sabáudia</t>
  </si>
  <si>
    <r>
      <rPr>
        <sz val="10"/>
        <rFont val="Arial"/>
        <family val="2"/>
      </rPr>
      <t>Colégio Estadual Hermínia
Rolim Lupion</t>
    </r>
  </si>
  <si>
    <t>Colégio Estadual Sabáudia</t>
  </si>
  <si>
    <t>Salgado Filho</t>
  </si>
  <si>
    <t>Salto do Itararé</t>
  </si>
  <si>
    <r>
      <rPr>
        <sz val="10"/>
        <rFont val="Arial"/>
        <family val="2"/>
      </rPr>
      <t>Colégio Estadual Antônio
Delfino Fragoso</t>
    </r>
  </si>
  <si>
    <t>Salto do Lontra</t>
  </si>
  <si>
    <r>
      <rPr>
        <sz val="10"/>
        <rFont val="Arial"/>
        <family val="2"/>
      </rPr>
      <t>Escola Estadual do Campo
de Pinhal da Várzea</t>
    </r>
  </si>
  <si>
    <r>
      <rPr>
        <sz val="10"/>
        <rFont val="Arial"/>
        <family val="2"/>
      </rPr>
      <t>Escola Estadual do Campo
de Barra do Lontra</t>
    </r>
  </si>
  <si>
    <r>
      <rPr>
        <sz val="10"/>
        <rFont val="Arial"/>
        <family val="2"/>
      </rPr>
      <t>Colégio Estadual Jorge de
Lima</t>
    </r>
  </si>
  <si>
    <r>
      <rPr>
        <sz val="10"/>
        <rFont val="Arial"/>
        <family val="2"/>
      </rPr>
      <t>Colégio Estadual Irmã Maria
Margarida, Permissionário Sr. José Carlos de Oliveira (Funcionário Público Estadual
)</t>
    </r>
  </si>
  <si>
    <r>
      <rPr>
        <sz val="10"/>
        <rFont val="Arial"/>
        <family val="2"/>
      </rPr>
      <t>Santa Cecília do
Pavão</t>
    </r>
  </si>
  <si>
    <r>
      <rPr>
        <sz val="10"/>
        <rFont val="Arial"/>
        <family val="2"/>
      </rPr>
      <t>Colégio Estadual Jerônimo
Farias Martins</t>
    </r>
  </si>
  <si>
    <t>Santa Cruz de Monte Castelo</t>
  </si>
  <si>
    <r>
      <rPr>
        <sz val="10"/>
        <rFont val="Arial"/>
        <family val="2"/>
      </rPr>
      <t>Colégio Estadual Santos Dumont, Colégio Estadual Santos Dumont - EFM,
Colégio Estadual Santos Dumont - EFM.</t>
    </r>
  </si>
  <si>
    <r>
      <rPr>
        <sz val="10"/>
        <rFont val="Arial"/>
        <family val="2"/>
      </rPr>
      <t>Colégio Estadual Soldado Constantino Marochi, Permissionário Sra. Dagmar
Fernandes Giraldi (FPE) Vig. 14/10/25</t>
    </r>
  </si>
  <si>
    <t>Santa Fé</t>
  </si>
  <si>
    <r>
      <rPr>
        <sz val="10"/>
        <rFont val="Arial"/>
        <family val="2"/>
      </rPr>
      <t>Escola Estadual Cecília
Meireles</t>
    </r>
  </si>
  <si>
    <r>
      <rPr>
        <sz val="10"/>
        <rFont val="Arial"/>
        <family val="2"/>
      </rPr>
      <t>Colégio Estadual Marechal Arthur da Costa e Silva, Permissionário Sr. Juarez Delmundes (FPM) Vig.
05/03/26</t>
    </r>
  </si>
  <si>
    <t>Santa Helena</t>
  </si>
  <si>
    <r>
      <rPr>
        <sz val="10"/>
        <rFont val="Arial"/>
        <family val="2"/>
      </rPr>
      <t>Colégio Estadual do Campo
São Roque</t>
    </r>
  </si>
  <si>
    <r>
      <rPr>
        <sz val="10"/>
        <rFont val="Arial"/>
        <family val="2"/>
      </rPr>
      <t>Colégio Estadual Humberto
de Alencar Castelo  Branco</t>
    </r>
  </si>
  <si>
    <r>
      <rPr>
        <sz val="10"/>
        <rFont val="Arial"/>
        <family val="2"/>
      </rPr>
      <t>Centro Estadual de Educação
Básica para Jovens e Adultos
- CEEBJA Santa Helena, Escola Estadual Cívico-Militar Graciliano Ramos</t>
    </r>
  </si>
  <si>
    <r>
      <rPr>
        <sz val="10"/>
        <rFont val="Arial"/>
        <family val="2"/>
      </rPr>
      <t>Colégio Estadual do Campo
Santos Dumont</t>
    </r>
  </si>
  <si>
    <r>
      <rPr>
        <sz val="10"/>
        <rFont val="Arial"/>
        <family val="2"/>
      </rPr>
      <t>Terreno reservado para
implantação de um Colégio Estadual</t>
    </r>
  </si>
  <si>
    <t>Santa Inês</t>
  </si>
  <si>
    <t>Colégio Estadual Santa Inês</t>
  </si>
  <si>
    <t>Santa Isabel do Ivaí</t>
  </si>
  <si>
    <r>
      <rPr>
        <sz val="10"/>
        <rFont val="Arial"/>
        <family val="2"/>
      </rPr>
      <t>Colégio Estadual Cívico-
Militar Alberico Marques da Silva</t>
    </r>
  </si>
  <si>
    <r>
      <rPr>
        <sz val="10"/>
        <rFont val="Arial"/>
        <family val="2"/>
      </rPr>
      <t>Santa Isabel do
Ivaí</t>
    </r>
  </si>
  <si>
    <r>
      <rPr>
        <sz val="10"/>
        <rFont val="Arial"/>
        <family val="2"/>
      </rPr>
      <t>Colégio Estadual Fernando
de Azevedo</t>
    </r>
  </si>
  <si>
    <r>
      <rPr>
        <sz val="10"/>
        <rFont val="Arial"/>
        <family val="2"/>
      </rPr>
      <t>Santa Izabel do
Oeste</t>
    </r>
  </si>
  <si>
    <t>Santa Lúcia</t>
  </si>
  <si>
    <r>
      <rPr>
        <sz val="10"/>
        <rFont val="Arial"/>
        <family val="2"/>
      </rPr>
      <t>Colégio Estadual Orlando
Luiz Zamprônio</t>
    </r>
  </si>
  <si>
    <r>
      <rPr>
        <sz val="10"/>
        <rFont val="Arial"/>
        <family val="2"/>
      </rPr>
      <t>Santa Maria do
Oeste</t>
    </r>
  </si>
  <si>
    <r>
      <rPr>
        <sz val="10"/>
        <rFont val="Arial"/>
        <family val="2"/>
      </rPr>
      <t>Colégio Estadual do Campo
João Cionek</t>
    </r>
  </si>
  <si>
    <r>
      <rPr>
        <sz val="10"/>
        <rFont val="Arial"/>
        <family val="2"/>
      </rPr>
      <t>Colégio Estadual do Campo
São Manoel</t>
    </r>
  </si>
  <si>
    <t>Santa Mariana</t>
  </si>
  <si>
    <r>
      <rPr>
        <sz val="10"/>
        <rFont val="Arial"/>
        <family val="2"/>
      </rPr>
      <t>Centro Estadual de Educação
Profissional Agrícola Fernando Costa.</t>
    </r>
  </si>
  <si>
    <r>
      <rPr>
        <sz val="10"/>
        <rFont val="Arial"/>
        <family val="2"/>
      </rPr>
      <t>Colégio Estadual Joaquim
Maria Machado de Assis</t>
    </r>
  </si>
  <si>
    <r>
      <rPr>
        <sz val="10"/>
        <rFont val="Arial"/>
        <family val="2"/>
      </rPr>
      <t>Escola Estadual do Campo
Carlos Augusto Miranda Nichols</t>
    </r>
  </si>
  <si>
    <t>Santa Mônica</t>
  </si>
  <si>
    <r>
      <rPr>
        <sz val="10"/>
        <rFont val="Arial"/>
        <family val="2"/>
      </rPr>
      <t>Colégio Estadual Santa
Mônica</t>
    </r>
  </si>
  <si>
    <t>Santana do Itararé</t>
  </si>
  <si>
    <r>
      <rPr>
        <sz val="10"/>
        <rFont val="Arial"/>
        <family val="2"/>
      </rPr>
      <t>Colégio  Estadual do Campo
Humberto de Alencar Castelo Branco, Colégio Estadual do Campo Humberto de Alencar Castelo Branco</t>
    </r>
  </si>
  <si>
    <t>Santa Tereza do Oeste</t>
  </si>
  <si>
    <r>
      <rPr>
        <sz val="10"/>
        <rFont val="Arial"/>
        <family val="2"/>
      </rPr>
      <t>Colégio Estadual Cívico
Militar Santa Tereza do Oeste</t>
    </r>
  </si>
  <si>
    <r>
      <rPr>
        <sz val="10"/>
        <rFont val="Arial"/>
        <family val="2"/>
      </rPr>
      <t>Santa Terezinha
de Itaipu</t>
    </r>
  </si>
  <si>
    <t>Colégio Estadual Ângelo Antônio Benedet</t>
  </si>
  <si>
    <t>Colégio Estadual Arcângelo Nandi</t>
  </si>
  <si>
    <t>Colégio Estadual Carlos Zewe Coimbra</t>
  </si>
  <si>
    <t>Santa Terezinha de Itaipu</t>
  </si>
  <si>
    <r>
      <rPr>
        <sz val="10"/>
        <rFont val="Arial"/>
        <family val="2"/>
      </rPr>
      <t>Colégio Estadual Dom
Manoel Könner, Permissionário Sr. Celso Lavezzo (FPE) 02/04/26</t>
    </r>
  </si>
  <si>
    <r>
      <rPr>
        <sz val="10"/>
        <rFont val="Arial"/>
        <family val="2"/>
      </rPr>
      <t>Santo Antônio
da Platina</t>
    </r>
  </si>
  <si>
    <t>Colégio Estadual Tiradentes</t>
  </si>
  <si>
    <r>
      <rPr>
        <sz val="10"/>
        <rFont val="Arial"/>
        <family val="2"/>
      </rPr>
      <t>Colégio Estadual Edith de
Souza Prado de Oliveira</t>
    </r>
  </si>
  <si>
    <t>Santo Antônio da Platina</t>
  </si>
  <si>
    <r>
      <rPr>
        <sz val="10"/>
        <rFont val="Arial"/>
        <family val="2"/>
      </rPr>
      <t>Colégio Estadual Cívico-
Militar Edith de Souza Prado de Oliveira</t>
    </r>
  </si>
  <si>
    <r>
      <rPr>
        <sz val="10"/>
        <rFont val="Arial"/>
        <family val="2"/>
      </rPr>
      <t>Colégio Estadual Maria Dalila
Pinto</t>
    </r>
  </si>
  <si>
    <t>Santo Antônio do Caiuá</t>
  </si>
  <si>
    <r>
      <rPr>
        <sz val="10"/>
        <rFont val="Arial"/>
        <family val="2"/>
      </rPr>
      <t>Colégio Estadual Duque de
Caxias, Permissionário Sra. Neuza Aparecida (FPE) Vig. 03/01/20</t>
    </r>
  </si>
  <si>
    <r>
      <rPr>
        <sz val="10"/>
        <rFont val="Arial"/>
        <family val="2"/>
      </rPr>
      <t>Santo Antônio
do Paraíso</t>
    </r>
  </si>
  <si>
    <r>
      <rPr>
        <sz val="10"/>
        <rFont val="Arial"/>
        <family val="2"/>
      </rPr>
      <t>Colégio Estadual Floriano
Landigraf</t>
    </r>
  </si>
  <si>
    <t>Santo Antônio do Sudoeste</t>
  </si>
  <si>
    <r>
      <rPr>
        <sz val="10"/>
        <rFont val="Arial"/>
        <family val="2"/>
      </rPr>
      <t>Colégio Estadual Antônio Schiebel, Estado do Paraná Secretaria da Educação CEEBJA SANTO ANTONIO
DO SUDOESTE</t>
    </r>
  </si>
  <si>
    <r>
      <rPr>
        <sz val="10"/>
        <rFont val="Arial"/>
        <family val="2"/>
      </rPr>
      <t>Santo Antônio
do Sudoeste</t>
    </r>
  </si>
  <si>
    <r>
      <rPr>
        <sz val="10"/>
        <rFont val="Arial"/>
        <family val="2"/>
      </rPr>
      <t>Escola Estadual Interventor
Manoel Ribas</t>
    </r>
  </si>
  <si>
    <r>
      <rPr>
        <sz val="10"/>
        <rFont val="Arial"/>
        <family val="2"/>
      </rPr>
      <t>Escola Estadual do Campo
Marquês do Herval</t>
    </r>
  </si>
  <si>
    <t>Terreno Destinado à construção de Nova Unidade Escolar - UNV Santo Antonio do Sudoeste</t>
  </si>
  <si>
    <t>Santo Inácio</t>
  </si>
  <si>
    <r>
      <rPr>
        <sz val="10"/>
        <rFont val="Arial"/>
        <family val="2"/>
      </rPr>
      <t>Colégio Estadual Dom Pedro
I, Colégio Estadual Maria Carmella Neves de Souza, Escola Estadual Cívico-Militar Dr. Manoel Firmino de Almeida</t>
    </r>
  </si>
  <si>
    <r>
      <rPr>
        <sz val="10"/>
        <rFont val="Arial"/>
        <family val="2"/>
      </rPr>
      <t>São Carlos do
Ivaí</t>
    </r>
  </si>
  <si>
    <r>
      <rPr>
        <sz val="10"/>
        <rFont val="Arial"/>
        <family val="2"/>
      </rPr>
      <t>Colégio Estadual São Carlos
do Ivaí</t>
    </r>
  </si>
  <si>
    <r>
      <rPr>
        <sz val="10"/>
        <rFont val="Arial"/>
        <family val="2"/>
      </rPr>
      <t>São Jerônimo da
Serra</t>
    </r>
  </si>
  <si>
    <r>
      <rPr>
        <sz val="10"/>
        <rFont val="Arial"/>
        <family val="2"/>
      </rPr>
      <t>Colégio Estadual João XXIII,
Ginásio de Esportes</t>
    </r>
  </si>
  <si>
    <t>São João</t>
  </si>
  <si>
    <t>Escola Estadual Dois Irmãos</t>
  </si>
  <si>
    <r>
      <rPr>
        <sz val="10"/>
        <rFont val="Arial"/>
        <family val="2"/>
      </rPr>
      <t>Escola Estadual do Campo
José de Anchieta</t>
    </r>
  </si>
  <si>
    <r>
      <rPr>
        <sz val="10"/>
        <rFont val="Arial"/>
        <family val="2"/>
      </rPr>
      <t>São João do
Caiuá</t>
    </r>
  </si>
  <si>
    <t>São João do Ivaí</t>
  </si>
  <si>
    <r>
      <rPr>
        <sz val="10"/>
        <rFont val="Arial"/>
        <family val="2"/>
      </rPr>
      <t>Colégio Estadual Arthur de
Azevedo, Permissionário Sr. Luís Carlos da Silva (Funcionário Público Municipal) Vig. 20/11/24</t>
    </r>
  </si>
  <si>
    <r>
      <rPr>
        <sz val="10"/>
        <rFont val="Arial"/>
        <family val="2"/>
      </rPr>
      <t>Escola Estadual do Campo
Júlio Emerenciano</t>
    </r>
  </si>
  <si>
    <r>
      <rPr>
        <sz val="10"/>
        <rFont val="Arial"/>
        <family val="2"/>
      </rPr>
      <t>Colégio Estadual do Campo
Diogo Álvares Correia</t>
    </r>
  </si>
  <si>
    <t>São João do Triunfo</t>
  </si>
  <si>
    <r>
      <rPr>
        <sz val="10"/>
        <rFont val="Arial"/>
        <family val="2"/>
      </rPr>
      <t>Colégio Estadual do Campo
Professor Argemiro Luiz de Lima, Colégio Estadual do Campo Professor Argemiro Luiz de Lima.</t>
    </r>
  </si>
  <si>
    <r>
      <rPr>
        <sz val="10"/>
        <rFont val="Arial"/>
        <family val="2"/>
      </rPr>
      <t>São João do
Triunfo</t>
    </r>
  </si>
  <si>
    <r>
      <rPr>
        <sz val="10"/>
        <rFont val="Arial"/>
        <family val="2"/>
      </rPr>
      <t>Colégio Estadual do Campo
de Vila Palmira</t>
    </r>
  </si>
  <si>
    <r>
      <rPr>
        <sz val="10"/>
        <rFont val="Arial"/>
        <family val="2"/>
      </rPr>
      <t>São Jorge
D'Oeste</t>
    </r>
  </si>
  <si>
    <r>
      <rPr>
        <sz val="10"/>
        <rFont val="Arial"/>
        <family val="2"/>
      </rPr>
      <t>Escola Estadual do Campo
Pio X, Não identificado</t>
    </r>
  </si>
  <si>
    <r>
      <rPr>
        <sz val="10"/>
        <rFont val="Arial"/>
        <family val="2"/>
      </rPr>
      <t>Colégio Estadual Doutor
Paranhos</t>
    </r>
  </si>
  <si>
    <t>São Jorge do Ivaí</t>
  </si>
  <si>
    <r>
      <rPr>
        <sz val="10"/>
        <rFont val="Arial"/>
        <family val="2"/>
      </rPr>
      <t>Colégio Estadual Márcia Vaz
Tostes de Abreu, EJA - Educação de Jovens e Adultos</t>
    </r>
  </si>
  <si>
    <t>São Jorge do Patrocínio</t>
  </si>
  <si>
    <r>
      <rPr>
        <sz val="10"/>
        <rFont val="Arial"/>
        <family val="2"/>
      </rPr>
      <t>Colégio Estadual Ministro Petrônio Portela, Permissionário Sra.
Aparecida Pereira (FPE) Vig. 19/02/24</t>
    </r>
  </si>
  <si>
    <r>
      <rPr>
        <sz val="10"/>
        <rFont val="Arial"/>
        <family val="2"/>
      </rPr>
      <t>São José da
Boa Vista</t>
    </r>
  </si>
  <si>
    <r>
      <rPr>
        <sz val="10"/>
        <rFont val="Arial"/>
        <family val="2"/>
      </rPr>
      <t>Colégio Estadual Maria Isabel
Guimarães</t>
    </r>
  </si>
  <si>
    <r>
      <rPr>
        <sz val="10"/>
        <rFont val="Arial"/>
        <family val="2"/>
      </rPr>
      <t>Escola Estadual Newton
Sampaio</t>
    </r>
  </si>
  <si>
    <r>
      <rPr>
        <sz val="10"/>
        <rFont val="Arial"/>
        <family val="2"/>
      </rPr>
      <t>São José das
Palmeiras</t>
    </r>
  </si>
  <si>
    <r>
      <rPr>
        <sz val="10"/>
        <rFont val="Arial"/>
        <family val="2"/>
      </rPr>
      <t>São José dos
Pinhais</t>
    </r>
  </si>
  <si>
    <r>
      <rPr>
        <sz val="10"/>
        <rFont val="Arial"/>
        <family val="2"/>
      </rPr>
      <t>Colégio Estadual Professor
Costa Viana</t>
    </r>
  </si>
  <si>
    <r>
      <rPr>
        <sz val="10"/>
        <rFont val="Arial"/>
        <family val="2"/>
      </rPr>
      <t>Colégio Doutora Zilda Arns
Neumann</t>
    </r>
  </si>
  <si>
    <r>
      <rPr>
        <sz val="10"/>
        <rFont val="Arial"/>
        <family val="2"/>
      </rPr>
      <t>Colégio Estadual Elza
Scherner Moro</t>
    </r>
  </si>
  <si>
    <t>Colégio Estadual IPE</t>
  </si>
  <si>
    <r>
      <rPr>
        <sz val="10"/>
        <rFont val="Arial"/>
        <family val="2"/>
      </rPr>
      <t>Colégio Estadual Shirley C. T.
Machado</t>
    </r>
  </si>
  <si>
    <r>
      <rPr>
        <sz val="10"/>
        <rFont val="Arial"/>
        <family val="2"/>
      </rPr>
      <t>Colégio Estadual Herbert de
Souza</t>
    </r>
  </si>
  <si>
    <r>
      <rPr>
        <sz val="10"/>
        <rFont val="Arial"/>
        <family val="2"/>
      </rPr>
      <t>Escola Estadual Godofredo
Machado</t>
    </r>
  </si>
  <si>
    <r>
      <rPr>
        <sz val="10"/>
        <rFont val="Arial"/>
        <family val="2"/>
      </rPr>
      <t>Colégio Estadual Irmã
Ambrósia Sabatovich</t>
    </r>
  </si>
  <si>
    <r>
      <rPr>
        <sz val="10"/>
        <rFont val="Arial"/>
        <family val="2"/>
      </rPr>
      <t>Colégio Estadual Chico
Mendes</t>
    </r>
  </si>
  <si>
    <r>
      <rPr>
        <sz val="10"/>
        <rFont val="Arial"/>
        <family val="2"/>
      </rPr>
      <t>Terreno para construção da
UNV Jardim Carmem</t>
    </r>
  </si>
  <si>
    <r>
      <rPr>
        <sz val="10"/>
        <rFont val="Arial"/>
        <family val="2"/>
      </rPr>
      <t>Colégio Estadual do Campo
Colonia Malhada</t>
    </r>
  </si>
  <si>
    <t>Colégio Estadual Guatupe</t>
  </si>
  <si>
    <t>Colegio Estadual Anita Canet</t>
  </si>
  <si>
    <r>
      <rPr>
        <sz val="10"/>
        <rFont val="Arial"/>
        <family val="2"/>
      </rPr>
      <t>Colégio Estadual Tarsila do
Amaral</t>
    </r>
  </si>
  <si>
    <r>
      <rPr>
        <sz val="10"/>
        <rFont val="Arial"/>
        <family val="2"/>
      </rPr>
      <t>São Manoel do
Paraná</t>
    </r>
  </si>
  <si>
    <r>
      <rPr>
        <sz val="10"/>
        <rFont val="Arial"/>
        <family val="2"/>
      </rPr>
      <t>São Mateus do
Sul</t>
    </r>
  </si>
  <si>
    <r>
      <rPr>
        <sz val="10"/>
        <rFont val="Arial"/>
        <family val="2"/>
      </rPr>
      <t>Colégio Estadual do Campo
do Lajeado</t>
    </r>
  </si>
  <si>
    <t>São Mateus do Sul</t>
  </si>
  <si>
    <r>
      <rPr>
        <sz val="10"/>
        <rFont val="Arial"/>
        <family val="2"/>
      </rPr>
      <t>Terreno destinado à
construção do Colégio Estadual</t>
    </r>
  </si>
  <si>
    <r>
      <rPr>
        <sz val="10"/>
        <rFont val="Arial"/>
        <family val="2"/>
      </rPr>
      <t>Colégio Estadual Professor
Paulo Stencel</t>
    </r>
  </si>
  <si>
    <r>
      <rPr>
        <sz val="10"/>
        <rFont val="Arial"/>
        <family val="2"/>
      </rPr>
      <t>Centro Estadual de Educação
Profissional Agrícola de São Mateus do Sul</t>
    </r>
  </si>
  <si>
    <r>
      <rPr>
        <sz val="10"/>
        <rFont val="Arial"/>
        <family val="2"/>
      </rPr>
      <t>São Miguel do
Iguaçu</t>
    </r>
  </si>
  <si>
    <r>
      <rPr>
        <sz val="10"/>
        <rFont val="Arial"/>
        <family val="2"/>
      </rPr>
      <t>Colégio Estadual do Campo
Dom Pedro II</t>
    </r>
  </si>
  <si>
    <t>São Miguel do Iguaçu</t>
  </si>
  <si>
    <r>
      <rPr>
        <sz val="10"/>
        <rFont val="Arial"/>
        <family val="2"/>
      </rPr>
      <t>Colégio Estadual Nestor
Victor dos Santos, Permissionário Sr.Antônio Verci (FPE) Vig.22/12/25</t>
    </r>
  </si>
  <si>
    <r>
      <rPr>
        <sz val="10"/>
        <rFont val="Arial"/>
        <family val="2"/>
      </rPr>
      <t>Colégio Estadual do Campo
Coelho Neto</t>
    </r>
  </si>
  <si>
    <r>
      <rPr>
        <sz val="10"/>
        <rFont val="Arial"/>
        <family val="2"/>
      </rPr>
      <t>IMÓVEL DESTINADO PARA
CONSTRUÇÃO DE UMA NOVA UNIDADE ESCOLAR - UNV JARDIM CATARATAS</t>
    </r>
  </si>
  <si>
    <r>
      <rPr>
        <sz val="10"/>
        <rFont val="Arial"/>
        <family val="2"/>
      </rPr>
      <t>São Pedro do
Iguaçu</t>
    </r>
  </si>
  <si>
    <t>Colégio Estadual São Pedro</t>
  </si>
  <si>
    <t>São Pedro do Iguaçu</t>
  </si>
  <si>
    <r>
      <rPr>
        <sz val="10"/>
        <rFont val="Arial"/>
        <family val="2"/>
      </rPr>
      <t>Colégio Estadual do Campo Evaldo Talyuly, Permissionário Sra. Maria Lucia Job Couto (FPM) Vig.
10/06/23</t>
    </r>
  </si>
  <si>
    <t>São Pedro do Ivaí</t>
  </si>
  <si>
    <r>
      <rPr>
        <sz val="10"/>
        <rFont val="Arial"/>
        <family val="2"/>
      </rPr>
      <t>Colégio Estadual  do Campo
Vicente Machado, Colégio Estadual do Campo Vicente Machado</t>
    </r>
  </si>
  <si>
    <r>
      <rPr>
        <sz val="10"/>
        <rFont val="Arial"/>
        <family val="2"/>
      </rPr>
      <t>São Pedro do
Ivaí</t>
    </r>
  </si>
  <si>
    <t>Colégio Estadual Carlos Silva</t>
  </si>
  <si>
    <r>
      <rPr>
        <sz val="10"/>
        <rFont val="Arial"/>
        <family val="2"/>
      </rPr>
      <t>São Pedro do
Paraná</t>
    </r>
  </si>
  <si>
    <r>
      <rPr>
        <sz val="10"/>
        <rFont val="Arial"/>
        <family val="2"/>
      </rPr>
      <t>Escola Estadual do Campo
Padre José de Anchieta</t>
    </r>
  </si>
  <si>
    <r>
      <rPr>
        <sz val="10"/>
        <rFont val="Arial"/>
        <family val="2"/>
      </rPr>
      <t>São Sebastião
da Amoreira</t>
    </r>
  </si>
  <si>
    <r>
      <rPr>
        <sz val="10"/>
        <rFont val="Arial"/>
        <family val="2"/>
      </rPr>
      <t>Colégio Estadual Cívico
Militar João Turin</t>
    </r>
  </si>
  <si>
    <t>São Tomé</t>
  </si>
  <si>
    <r>
      <rPr>
        <sz val="10"/>
        <rFont val="Arial"/>
        <family val="2"/>
      </rPr>
      <t>Colégio Estadual Pedro
Fecchio</t>
    </r>
  </si>
  <si>
    <t>Sapopema</t>
  </si>
  <si>
    <t>Colégio Estadual Sapopema</t>
  </si>
  <si>
    <r>
      <rPr>
        <sz val="10"/>
        <rFont val="Arial"/>
        <family val="2"/>
      </rPr>
      <t>Quadra de Esportes do
Colégio Estadual do Campo Professora Anadir Mainardes da Costa</t>
    </r>
  </si>
  <si>
    <t>Sarandi</t>
  </si>
  <si>
    <r>
      <rPr>
        <sz val="10"/>
        <rFont val="Arial"/>
        <family val="2"/>
      </rPr>
      <t>Colégio Estadual Olavo Bilac,
Sra. Aparecida Donizeti (FPE) Vig. 30/03/25</t>
    </r>
  </si>
  <si>
    <r>
      <rPr>
        <sz val="10"/>
        <rFont val="Arial"/>
        <family val="2"/>
      </rPr>
      <t>Colégio Estadual Jardim
Panorama</t>
    </r>
  </si>
  <si>
    <r>
      <rPr>
        <sz val="10"/>
        <rFont val="Arial"/>
        <family val="2"/>
      </rPr>
      <t>Colégio Estadual do Jardim
Independência</t>
    </r>
  </si>
  <si>
    <r>
      <rPr>
        <sz val="10"/>
        <rFont val="Arial"/>
        <family val="2"/>
      </rPr>
      <t>Colégio Estadual Cívico- Militar Vereador Luiz Zanchim, Permissionário Sr. Jefferson da Silva (PM) Vig.
22/01/24</t>
    </r>
  </si>
  <si>
    <t>Colégio Estadual Helena Kolody, Permissionário Sr. André Fernando Bedendo dos Santos - Policial Militar</t>
  </si>
  <si>
    <r>
      <rPr>
        <sz val="10"/>
        <rFont val="Arial"/>
        <family val="2"/>
      </rPr>
      <t>Colégio Estadual Antônio Francisco Lisboa, Permissionário Sra. Nilva
Aparecida Carletto (PM) Vig. 24/05/23</t>
    </r>
  </si>
  <si>
    <r>
      <rPr>
        <sz val="10"/>
        <rFont val="Arial"/>
        <family val="2"/>
      </rPr>
      <t>Colégio Estadual Jardim
Universitário</t>
    </r>
  </si>
  <si>
    <r>
      <rPr>
        <sz val="10"/>
        <rFont val="Arial"/>
        <family val="2"/>
      </rPr>
      <t>Saudade do
Iguaçu</t>
    </r>
  </si>
  <si>
    <t>Sengés</t>
  </si>
  <si>
    <r>
      <rPr>
        <sz val="10"/>
        <rFont val="Arial"/>
        <family val="2"/>
      </rPr>
      <t>Colégio Estadual Professor
Erasmo Braga</t>
    </r>
  </si>
  <si>
    <r>
      <rPr>
        <sz val="10"/>
        <rFont val="Arial"/>
        <family val="2"/>
      </rPr>
      <t>Caseira Sra. Mariane
Proença (Funcionária Municipal), Escola Estadual do Campo Professor Francisco da Silva Reis</t>
    </r>
  </si>
  <si>
    <r>
      <rPr>
        <sz val="10"/>
        <rFont val="Arial"/>
        <family val="2"/>
      </rPr>
      <t>Colégio Estadual Anita Grandi
Salmon</t>
    </r>
  </si>
  <si>
    <r>
      <rPr>
        <sz val="10"/>
        <rFont val="Arial"/>
        <family val="2"/>
      </rPr>
      <t>Terreno destinado a
construção da Escola Estadual Lauro Sangreman de Oliveira</t>
    </r>
  </si>
  <si>
    <r>
      <rPr>
        <sz val="10"/>
        <rFont val="Arial"/>
        <family val="2"/>
      </rPr>
      <t>Serranópolis do
Iguaçu</t>
    </r>
  </si>
  <si>
    <r>
      <rPr>
        <sz val="10"/>
        <rFont val="Arial"/>
        <family val="2"/>
      </rPr>
      <t>Colégio Estadual do Campo
Pedro Américo</t>
    </r>
  </si>
  <si>
    <t>Sertaneja</t>
  </si>
  <si>
    <r>
      <rPr>
        <sz val="10"/>
        <rFont val="Arial"/>
        <family val="2"/>
      </rPr>
      <t>Colégio Estadual Antonio
Bitonti</t>
    </r>
  </si>
  <si>
    <t>Sertanópolis</t>
  </si>
  <si>
    <t>Imóvel Desocupado</t>
  </si>
  <si>
    <t>Siqueira Campos</t>
  </si>
  <si>
    <r>
      <rPr>
        <sz val="10"/>
        <rFont val="Arial"/>
        <family val="2"/>
      </rPr>
      <t>Colégio Estadual do Campo
Joaquim Marques de Souza</t>
    </r>
  </si>
  <si>
    <r>
      <rPr>
        <sz val="10"/>
        <rFont val="Arial"/>
        <family val="2"/>
      </rPr>
      <t>Colégio Estadual Professora
Maria Aparecida Chuery Salcedo, Permissionário Sr. Rinaldo Alberto de Sene (Policial Militar) vig. 03/04/25.</t>
    </r>
  </si>
  <si>
    <r>
      <rPr>
        <sz val="10"/>
        <rFont val="Arial"/>
        <family val="2"/>
      </rPr>
      <t>Colégio Estadual Professor
Segismundo Antunes Netto</t>
    </r>
  </si>
  <si>
    <t>Sulina</t>
  </si>
  <si>
    <r>
      <rPr>
        <sz val="10"/>
        <rFont val="Arial"/>
        <family val="2"/>
      </rPr>
      <t>Colégio Estadual Nestor de
Castro</t>
    </r>
  </si>
  <si>
    <t>Tamarana</t>
  </si>
  <si>
    <r>
      <rPr>
        <sz val="10"/>
        <rFont val="Arial"/>
        <family val="2"/>
      </rPr>
      <t>Colégio Estadual Professora
Maria Cintra de Alcântara</t>
    </r>
  </si>
  <si>
    <t>Tamboara</t>
  </si>
  <si>
    <t>Colégio Estadual Doutor Duílio Trevisani Beltrão, Permissionário Sr. Antônio de Oliveira (FPM) Vig. 12/02/24</t>
  </si>
  <si>
    <t>Tapejara</t>
  </si>
  <si>
    <r>
      <rPr>
        <sz val="10"/>
        <rFont val="Arial"/>
        <family val="2"/>
      </rPr>
      <t>Colégio Estadual 11 de Abril,
EJA - Educação de Jovens e Adultos</t>
    </r>
  </si>
  <si>
    <r>
      <rPr>
        <sz val="10"/>
        <rFont val="Arial"/>
        <family val="2"/>
      </rPr>
      <t>Colégio Estadual Santana de
Tapejara</t>
    </r>
  </si>
  <si>
    <t>Tapira</t>
  </si>
  <si>
    <r>
      <rPr>
        <sz val="10"/>
        <rFont val="Arial"/>
        <family val="2"/>
      </rPr>
      <t>Instituto Agua e
Terra</t>
    </r>
  </si>
  <si>
    <r>
      <rPr>
        <sz val="10"/>
        <rFont val="Arial"/>
        <family val="2"/>
      </rPr>
      <t>Colégio Estadual São José,
Colégio Estadual São José.</t>
    </r>
  </si>
  <si>
    <r>
      <rPr>
        <sz val="10"/>
        <rFont val="Arial"/>
        <family val="2"/>
      </rPr>
      <t>Colégio Estadual Presidente Castelo Branco, Permissionário Sr. Adriano José Vieira  (CMD) Vig.
19/01/21</t>
    </r>
  </si>
  <si>
    <t>Teixeira Soares</t>
  </si>
  <si>
    <r>
      <rPr>
        <sz val="10"/>
        <rFont val="Arial"/>
        <family val="2"/>
      </rPr>
      <t>Colégio Estadual João
Negrão Júnior, EJA - Educação de Jovens e Adultos</t>
    </r>
  </si>
  <si>
    <r>
      <rPr>
        <sz val="10"/>
        <rFont val="Arial"/>
        <family val="2"/>
      </rPr>
      <t>Colégio Estadual do Campo
de Guaraúna</t>
    </r>
  </si>
  <si>
    <t>Telêmaco Borba</t>
  </si>
  <si>
    <r>
      <rPr>
        <sz val="10"/>
        <rFont val="Arial"/>
        <family val="2"/>
      </rPr>
      <t>Colégio Estadual Professora
Maria Aparecida Militão de Santos Pereira, Colégio Estadual Professora Maria Aparecida Militão de Santos Pereira - casa demolida</t>
    </r>
  </si>
  <si>
    <r>
      <rPr>
        <sz val="10"/>
        <rFont val="Arial"/>
        <family val="2"/>
      </rPr>
      <t>Construção de Colégio
Estadual</t>
    </r>
  </si>
  <si>
    <r>
      <rPr>
        <sz val="10"/>
        <rFont val="Arial"/>
        <family val="2"/>
      </rPr>
      <t>Terreno destinado à
Construção de UNV para o CE São Francisco</t>
    </r>
  </si>
  <si>
    <r>
      <rPr>
        <sz val="10"/>
        <rFont val="Arial"/>
        <family val="2"/>
      </rPr>
      <t>Escola Estadual Nossa
Senhora de Fátima</t>
    </r>
  </si>
  <si>
    <r>
      <rPr>
        <sz val="10"/>
        <rFont val="Arial"/>
        <family val="2"/>
      </rPr>
      <t>Colégio Estadual Wolff
Klabin, Núcleo Regional de Educação de Telêmaco Borba, Permissionária Sra. Roseni  da Luz (PM) Vig. 20/01/24</t>
    </r>
  </si>
  <si>
    <r>
      <rPr>
        <sz val="10"/>
        <rFont val="Arial"/>
        <family val="2"/>
      </rPr>
      <t>Colégio Estadual Presidente
Vargas, Permissionário Sra. Tania Dias (PM) Vig. 16/06/22</t>
    </r>
  </si>
  <si>
    <r>
      <rPr>
        <sz val="10"/>
        <rFont val="Arial"/>
        <family val="2"/>
      </rPr>
      <t>CEEBJA - Professora Ronilce
Aparecida Gallo Mainardes</t>
    </r>
  </si>
  <si>
    <r>
      <rPr>
        <sz val="10"/>
        <rFont val="Arial"/>
        <family val="2"/>
      </rPr>
      <t>Colégio Estadual Jardim
Alegre, Permissionário Sr. Alison de Lima (PM) Vig. 14/06/23, Permissionário Sr. Alison Lima (PM) Vig.
14/06/23</t>
    </r>
  </si>
  <si>
    <r>
      <rPr>
        <sz val="10"/>
        <rFont val="Arial"/>
        <family val="2"/>
      </rPr>
      <t>Colégio Estadual Doutor
Marcelino Nogueira</t>
    </r>
  </si>
  <si>
    <t>Terra Boa</t>
  </si>
  <si>
    <r>
      <rPr>
        <sz val="10"/>
        <rFont val="Arial"/>
        <family val="2"/>
      </rPr>
      <t>CEEBJA - Centro Estadual de
Educação Básica para Jovens - Vinicíus de Moraes, Centro Estadual de Educação Básica para Jovens - Vinicíus de Moraes</t>
    </r>
  </si>
  <si>
    <r>
      <rPr>
        <sz val="10"/>
        <rFont val="Arial"/>
        <family val="2"/>
      </rPr>
      <t>Escola Estadual Professor
Léo Kohler</t>
    </r>
  </si>
  <si>
    <r>
      <rPr>
        <sz val="10"/>
        <rFont val="Arial"/>
        <family val="2"/>
      </rPr>
      <t>Colégio Estadual Helena
Kolody</t>
    </r>
  </si>
  <si>
    <t>Terra Rica</t>
  </si>
  <si>
    <r>
      <rPr>
        <sz val="10"/>
        <rFont val="Arial"/>
        <family val="2"/>
      </rPr>
      <t>Colégio Estadual James
Patrick Clark</t>
    </r>
  </si>
  <si>
    <r>
      <rPr>
        <sz val="10"/>
        <rFont val="Arial"/>
        <family val="2"/>
      </rPr>
      <t>Colégio Estadual Cívico-
Militar Santo Inácio de Loyola, Permisionário Miriam Secchi Gomes</t>
    </r>
  </si>
  <si>
    <r>
      <rPr>
        <sz val="10"/>
        <rFont val="Arial"/>
        <family val="2"/>
      </rPr>
      <t>Escola Estadual do Campo
Monteiro Lobato</t>
    </r>
  </si>
  <si>
    <t>Terra Roxa</t>
  </si>
  <si>
    <r>
      <rPr>
        <sz val="10"/>
        <rFont val="Arial"/>
        <family val="2"/>
      </rPr>
      <t>Colégio Estadual Presidente
Arthur Costa e Silva</t>
    </r>
  </si>
  <si>
    <r>
      <rPr>
        <sz val="10"/>
        <rFont val="Arial"/>
        <family val="2"/>
      </rPr>
      <t>Centro Estadual de Educação
Profissional Paulo Renato Souza</t>
    </r>
  </si>
  <si>
    <r>
      <rPr>
        <sz val="10"/>
        <rFont val="Arial"/>
        <family val="2"/>
      </rPr>
      <t>Colégio Estadual do Campo
Santa Rita do Oeste</t>
    </r>
  </si>
  <si>
    <t>Colégio Estadual Antônio Carlos Gomes, Permissionário Sr. Marcos Volpato (FPE) Vig.20/02/22</t>
  </si>
  <si>
    <t>Tibagi</t>
  </si>
  <si>
    <r>
      <rPr>
        <sz val="10"/>
        <rFont val="Arial"/>
        <family val="2"/>
      </rPr>
      <t>Colégio Estadual Irênio
Moreira Nascimento</t>
    </r>
  </si>
  <si>
    <r>
      <rPr>
        <sz val="10"/>
        <rFont val="Arial"/>
        <family val="2"/>
      </rPr>
      <t>Colégio Estadual do Campo
João Francisco da Silva</t>
    </r>
  </si>
  <si>
    <r>
      <rPr>
        <sz val="10"/>
        <rFont val="Arial"/>
        <family val="2"/>
      </rPr>
      <t>Colégio Estadual Leopoldina
B. Pedroso</t>
    </r>
  </si>
  <si>
    <t>Tijucas do Sul</t>
  </si>
  <si>
    <r>
      <rPr>
        <sz val="10"/>
        <rFont val="Arial"/>
        <family val="2"/>
      </rPr>
      <t>Colégio Estadual Francisco
Manoel de Lima Camargo</t>
    </r>
  </si>
  <si>
    <r>
      <rPr>
        <sz val="10"/>
        <rFont val="Arial"/>
        <family val="2"/>
      </rPr>
      <t>Terreno destinado a uma
nova unidade escolar.</t>
    </r>
  </si>
  <si>
    <t>Toledo</t>
  </si>
  <si>
    <r>
      <rPr>
        <sz val="10"/>
        <rFont val="Arial"/>
        <family val="2"/>
      </rPr>
      <t>Colégio Estadual Cívico-
Militar Luiz Augusto Morais Rego, Permissionário Sr. Fabiano Teodoro (PM) Vig. 24/05/23</t>
    </r>
  </si>
  <si>
    <r>
      <rPr>
        <sz val="10"/>
        <rFont val="Arial"/>
        <family val="2"/>
      </rPr>
      <t>Terreno Destinado à
Implantação da UNV Pinheirinho</t>
    </r>
  </si>
  <si>
    <r>
      <rPr>
        <sz val="10"/>
        <rFont val="Arial"/>
        <family val="2"/>
      </rPr>
      <t>Colégio Estadual Jardim
Europa</t>
    </r>
  </si>
  <si>
    <r>
      <rPr>
        <sz val="10"/>
        <rFont val="Arial"/>
        <family val="2"/>
      </rPr>
      <t>Colégio Estadual Cívico-
Militar Novo Horizonte</t>
    </r>
  </si>
  <si>
    <r>
      <rPr>
        <sz val="10"/>
        <rFont val="Arial"/>
        <family val="2"/>
      </rPr>
      <t>Colégio Estadual Cívico-
Militar Antônio José Reis</t>
    </r>
  </si>
  <si>
    <r>
      <rPr>
        <sz val="10"/>
        <rFont val="Arial"/>
        <family val="2"/>
      </rPr>
      <t>Colégio Estadual Jardim
Gisele - EM CONSTRUÇÃO</t>
    </r>
  </si>
  <si>
    <r>
      <rPr>
        <sz val="10"/>
        <rFont val="Arial"/>
        <family val="2"/>
      </rPr>
      <t>Terreno Destinado à
Construção de UNV para a EE João Candido Ferreira</t>
    </r>
  </si>
  <si>
    <r>
      <rPr>
        <sz val="10"/>
        <rFont val="Arial"/>
        <family val="2"/>
      </rPr>
      <t>Terreno Destinado à
Construção da UNV Jardim Coopagro</t>
    </r>
  </si>
  <si>
    <r>
      <rPr>
        <sz val="10"/>
        <rFont val="Arial"/>
        <family val="2"/>
      </rPr>
      <t>Colégio Estadual  Ayrton Senna da Silva, Permissionário Sr. Maicon Luiz Bogoni (PM) Vig.
19/05/22</t>
    </r>
  </si>
  <si>
    <r>
      <rPr>
        <sz val="10"/>
        <rFont val="Arial"/>
        <family val="2"/>
      </rPr>
      <t>Colégio Estadual Vereador
Francisco Galdino de Lima</t>
    </r>
  </si>
  <si>
    <r>
      <rPr>
        <sz val="10"/>
        <rFont val="Arial"/>
        <family val="2"/>
      </rPr>
      <t>Colégio Estadual do Campo
Novo Sarandi</t>
    </r>
  </si>
  <si>
    <r>
      <rPr>
        <sz val="10"/>
        <rFont val="Arial"/>
        <family val="2"/>
      </rPr>
      <t>Colégio Estadual Cívico-
Militar João Arnaldo Ritt</t>
    </r>
  </si>
  <si>
    <r>
      <rPr>
        <sz val="10"/>
        <rFont val="Arial"/>
        <family val="2"/>
      </rPr>
      <t>Colégio Estadual Jardim
Porto Alegre</t>
    </r>
  </si>
  <si>
    <r>
      <rPr>
        <sz val="10"/>
        <rFont val="Arial"/>
        <family val="2"/>
      </rPr>
      <t>Colégio Estadual Cívico-
Militar Jardim Maracanã</t>
    </r>
  </si>
  <si>
    <r>
      <rPr>
        <sz val="10"/>
        <rFont val="Arial"/>
        <family val="2"/>
      </rPr>
      <t>Colégio Estadual Senador
Attílio Fontana</t>
    </r>
  </si>
  <si>
    <r>
      <rPr>
        <sz val="10"/>
        <rFont val="Arial"/>
        <family val="2"/>
      </rPr>
      <t>Colégio Agrícola Estadual -
CAE de Toledo</t>
    </r>
  </si>
  <si>
    <r>
      <rPr>
        <sz val="10"/>
        <rFont val="Arial"/>
        <family val="2"/>
      </rPr>
      <t>Colégio Estadual Olívo Beal  -
Instalação do NRE</t>
    </r>
  </si>
  <si>
    <r>
      <rPr>
        <sz val="10"/>
        <rFont val="Arial"/>
        <family val="2"/>
      </rPr>
      <t>DESTINADO PARA
CONSTRUÇÃO DE UMA NOVA UNIDADE ESCOLAR -
UNV, para o Colégio Estadual Esperança Covatti</t>
    </r>
  </si>
  <si>
    <t>Tomazina</t>
  </si>
  <si>
    <r>
      <rPr>
        <sz val="10"/>
        <rFont val="Arial"/>
        <family val="2"/>
      </rPr>
      <t>Colégio Estadual do Campo
Antônio Batista do Nascimento</t>
    </r>
  </si>
  <si>
    <r>
      <rPr>
        <sz val="10"/>
        <rFont val="Arial"/>
        <family val="2"/>
      </rPr>
      <t>Escola Estadual do Campo
Manoel Sebastião Gonçalves</t>
    </r>
  </si>
  <si>
    <r>
      <rPr>
        <sz val="10"/>
        <rFont val="Arial"/>
        <family val="2"/>
      </rPr>
      <t>Escola Estadual Do Campo
Professor Humberto Fernandes De França</t>
    </r>
  </si>
  <si>
    <r>
      <rPr>
        <sz val="10"/>
        <rFont val="Arial"/>
        <family val="2"/>
      </rPr>
      <t>Escola Estadual Francisco
Inácio de Oliveira, Permissionária Sra. Terezinha Mariano da Silva (Funcionária Pública) vig. 06/01/21</t>
    </r>
  </si>
  <si>
    <t>Três Barras do Paraná</t>
  </si>
  <si>
    <r>
      <rPr>
        <sz val="10"/>
        <rFont val="Arial"/>
        <family val="2"/>
      </rPr>
      <t>Escola Estadual do Campo
Pedro Luiz Messias, Escola Estadual Do Campo Pedro Luiz Messias</t>
    </r>
  </si>
  <si>
    <r>
      <rPr>
        <sz val="10"/>
        <rFont val="Arial"/>
        <family val="2"/>
      </rPr>
      <t>Três Barras do
Paraná</t>
    </r>
  </si>
  <si>
    <r>
      <rPr>
        <sz val="10"/>
        <rFont val="Arial"/>
        <family val="2"/>
      </rPr>
      <t>Cantina, Colégio Estadual
Princesa Izabel</t>
    </r>
  </si>
  <si>
    <r>
      <rPr>
        <sz val="10"/>
        <rFont val="Arial"/>
        <family val="2"/>
      </rPr>
      <t>Tunas do
Paraná</t>
    </r>
  </si>
  <si>
    <r>
      <rPr>
        <sz val="10"/>
        <rFont val="Arial"/>
        <family val="2"/>
      </rPr>
      <t>Colégio Estadual Severo
Ferreira Ruppel</t>
    </r>
  </si>
  <si>
    <r>
      <rPr>
        <sz val="10"/>
        <rFont val="Arial"/>
        <family val="2"/>
      </rPr>
      <t>Tuneiras do
Oeste</t>
    </r>
  </si>
  <si>
    <t>Tuneiras do Oeste</t>
  </si>
  <si>
    <r>
      <rPr>
        <sz val="10"/>
        <rFont val="Arial"/>
        <family val="2"/>
      </rPr>
      <t>Colégio Estadual do Campo
Almirante Tamandaré</t>
    </r>
  </si>
  <si>
    <r>
      <rPr>
        <sz val="10"/>
        <rFont val="Arial"/>
        <family val="2"/>
      </rPr>
      <t>Escola Estadual do Campo
de Cuaraitava</t>
    </r>
  </si>
  <si>
    <t>Tupãssi</t>
  </si>
  <si>
    <r>
      <rPr>
        <sz val="10"/>
        <rFont val="Arial"/>
        <family val="2"/>
      </rPr>
      <t>Colégio Estadual do Campo
Heitor Cavalcante de Alencar Furtado</t>
    </r>
  </si>
  <si>
    <r>
      <rPr>
        <sz val="10"/>
        <rFont val="Arial"/>
        <family val="2"/>
      </rPr>
      <t>Escola Estadual do Distrito de
Brasiliana</t>
    </r>
  </si>
  <si>
    <r>
      <rPr>
        <sz val="10"/>
        <rFont val="Arial"/>
        <family val="2"/>
      </rPr>
      <t>Colégio Estadual Vinicius de
Moraes, Colégio Estadual Vinícius de Moraes</t>
    </r>
  </si>
  <si>
    <t>Turvo</t>
  </si>
  <si>
    <r>
      <rPr>
        <sz val="10"/>
        <rFont val="Arial"/>
        <family val="2"/>
      </rPr>
      <t>Colégio Estadual Cívico-
Militar Edite Cordeiro Marques</t>
    </r>
  </si>
  <si>
    <r>
      <rPr>
        <sz val="10"/>
        <rFont val="Arial"/>
        <family val="2"/>
      </rPr>
      <t>Colégio Estadual Professores
Edvaldo e Maria Janete</t>
    </r>
  </si>
  <si>
    <t>Ubiratã</t>
  </si>
  <si>
    <r>
      <rPr>
        <sz val="10"/>
        <rFont val="Arial"/>
        <family val="2"/>
      </rPr>
      <t>Colégio Estadual Padre Jorge
Scholl</t>
    </r>
  </si>
  <si>
    <r>
      <rPr>
        <sz val="10"/>
        <rFont val="Arial"/>
        <family val="2"/>
      </rPr>
      <t>CEEBJA - Centro Estadual de
Educação Básica para Jovens e Adultos, Colégio Estadual Quintino Bocaiúva, Escola Municipal Monteiro Lobato</t>
    </r>
  </si>
  <si>
    <r>
      <rPr>
        <sz val="10"/>
        <rFont val="Arial"/>
        <family val="2"/>
      </rPr>
      <t>Colégio Estadual do Campo
Professora Maria Gomes Bizerra</t>
    </r>
  </si>
  <si>
    <t>Umuarama</t>
  </si>
  <si>
    <r>
      <rPr>
        <sz val="10"/>
        <rFont val="Arial"/>
        <family val="2"/>
      </rPr>
      <t>Colégio Estadual Professor
Paulo Alberto Tomazinho</t>
    </r>
  </si>
  <si>
    <r>
      <rPr>
        <sz val="10"/>
        <rFont val="Arial"/>
        <family val="2"/>
      </rPr>
      <t>Colégio Estadual Professora
Hilda Trautwein Kamal</t>
    </r>
  </si>
  <si>
    <r>
      <rPr>
        <sz val="10"/>
        <rFont val="Arial"/>
        <family val="2"/>
      </rPr>
      <t>Nova Unidade Jardim Alto
Tarumã</t>
    </r>
  </si>
  <si>
    <r>
      <rPr>
        <sz val="10"/>
        <rFont val="Arial"/>
        <family val="2"/>
      </rPr>
      <t>Colégio Estadual Princesa
Izabel</t>
    </r>
  </si>
  <si>
    <r>
      <rPr>
        <sz val="10"/>
        <rFont val="Arial"/>
        <family val="2"/>
      </rPr>
      <t>Centro Estadual de Educação
Básica para Jovens e Adultos Umuarama</t>
    </r>
  </si>
  <si>
    <r>
      <rPr>
        <sz val="10"/>
        <rFont val="Arial"/>
        <family val="2"/>
      </rPr>
      <t>Colégio Estadual Cívico-
Militar Monteiro Lobato, Colégio Estadual Monteiro Lobato</t>
    </r>
  </si>
  <si>
    <t>Colégio Estadual Santa Eliza</t>
  </si>
  <si>
    <t>Colégio Estadual Lovat</t>
  </si>
  <si>
    <t>Colégio Estadual Pedro II</t>
  </si>
  <si>
    <r>
      <rPr>
        <sz val="10"/>
        <rFont val="Arial"/>
        <family val="2"/>
      </rPr>
      <t>Colégio Estadual Padre
Manuel da Nóbrega</t>
    </r>
  </si>
  <si>
    <r>
      <rPr>
        <sz val="10"/>
        <rFont val="Arial"/>
        <family val="2"/>
      </rPr>
      <t>IMÓVEL DESTINADO À
CONSTRUÇÃO DE UMA NOVA UNIDADE ESCOLAR - UNV</t>
    </r>
  </si>
  <si>
    <t>União da Vitória</t>
  </si>
  <si>
    <r>
      <rPr>
        <sz val="10"/>
        <rFont val="Arial"/>
        <family val="2"/>
      </rPr>
      <t>Colégio Estadual Neusa
Domit</t>
    </r>
  </si>
  <si>
    <r>
      <rPr>
        <sz val="10"/>
        <rFont val="Arial"/>
        <family val="2"/>
      </rPr>
      <t>Colégio Estadual Bernardina
Schleder</t>
    </r>
  </si>
  <si>
    <r>
      <rPr>
        <sz val="10"/>
        <rFont val="Arial"/>
        <family val="2"/>
      </rPr>
      <t>Colégio Estadual Túlio de
França</t>
    </r>
  </si>
  <si>
    <r>
      <rPr>
        <sz val="10"/>
        <rFont val="Arial"/>
        <family val="2"/>
      </rPr>
      <t>Colégio Estadual São
Cristóvão</t>
    </r>
  </si>
  <si>
    <r>
      <rPr>
        <sz val="10"/>
        <rFont val="Arial"/>
        <family val="2"/>
      </rPr>
      <t>Colégio Estadual Astolpho
Macedo Souza</t>
    </r>
  </si>
  <si>
    <r>
      <rPr>
        <sz val="10"/>
        <rFont val="Arial"/>
        <family val="2"/>
      </rPr>
      <t>CE da Polícia Militar de União
da Vitória</t>
    </r>
  </si>
  <si>
    <t>Uniflor</t>
  </si>
  <si>
    <r>
      <rPr>
        <sz val="10"/>
        <rFont val="Arial"/>
        <family val="2"/>
      </rPr>
      <t>Colégio Estadual Marques de
Herval</t>
    </r>
  </si>
  <si>
    <t>Uraí</t>
  </si>
  <si>
    <r>
      <rPr>
        <sz val="10"/>
        <rFont val="Arial"/>
        <family val="2"/>
      </rPr>
      <t>Colégio Estadual Civico-
Militar Professor Paulo Mozart Machado</t>
    </r>
  </si>
  <si>
    <r>
      <rPr>
        <sz val="10"/>
        <rFont val="Arial"/>
        <family val="2"/>
      </rPr>
      <t>Colégio Estadual Rubens
Lucas Filgueiras</t>
    </r>
  </si>
  <si>
    <r>
      <rPr>
        <sz val="10"/>
        <rFont val="Arial"/>
        <family val="2"/>
      </rPr>
      <t>Colégio Estadual Professora
Regina Tokano, Wellington Bueno Pinto (Policial Militar)</t>
    </r>
  </si>
  <si>
    <t>Ventania</t>
  </si>
  <si>
    <r>
      <rPr>
        <sz val="10"/>
        <rFont val="Arial"/>
        <family val="2"/>
      </rPr>
      <t>Colégio Estadual Alberto da
Silva Paraná</t>
    </r>
  </si>
  <si>
    <r>
      <rPr>
        <sz val="10"/>
        <rFont val="Arial"/>
        <family val="2"/>
      </rPr>
      <t>Colégio Estadual Pedro
Marcondes Ribas</t>
    </r>
  </si>
  <si>
    <r>
      <rPr>
        <sz val="10"/>
        <rFont val="Arial"/>
        <family val="2"/>
      </rPr>
      <t>Vera Cruz do
Oeste</t>
    </r>
  </si>
  <si>
    <t>Colégio Estadual Vital Brasil</t>
  </si>
  <si>
    <t>Verê</t>
  </si>
  <si>
    <r>
      <rPr>
        <sz val="10"/>
        <rFont val="Arial"/>
        <family val="2"/>
      </rPr>
      <t>Escola Estadual do Campo
Regente Feijó</t>
    </r>
  </si>
  <si>
    <t>Virmond</t>
  </si>
  <si>
    <r>
      <rPr>
        <sz val="10"/>
        <rFont val="Arial"/>
        <family val="2"/>
      </rPr>
      <t>Colégio Estadual General
Eurico Gaspar Dutra</t>
    </r>
  </si>
  <si>
    <t>Vitorino</t>
  </si>
  <si>
    <r>
      <rPr>
        <sz val="10"/>
        <rFont val="Arial"/>
        <family val="2"/>
      </rPr>
      <t>Colégio Estadual Padre
Henrique Vicenzi</t>
    </r>
  </si>
  <si>
    <t>Wenceslau Braz</t>
  </si>
  <si>
    <t>Colégio Estadual Ary Barroso</t>
  </si>
  <si>
    <r>
      <rPr>
        <sz val="10"/>
        <rFont val="Arial"/>
        <family val="2"/>
      </rPr>
      <t>Colégio Estadual Professor
Milton Benner</t>
    </r>
  </si>
  <si>
    <t>Xambrê</t>
  </si>
  <si>
    <r>
      <rPr>
        <sz val="10"/>
        <rFont val="Arial"/>
        <family val="2"/>
      </rPr>
      <t>Escola Estadual do Campo
de Elisa</t>
    </r>
  </si>
  <si>
    <t>Colégio Estadual Paulo VI</t>
  </si>
  <si>
    <r>
      <rPr>
        <sz val="10"/>
        <rFont val="Arial"/>
        <family val="2"/>
      </rPr>
      <t>Escola Estadual do Campo
Casa Branca</t>
    </r>
  </si>
  <si>
    <t>TOTAIS</t>
  </si>
  <si>
    <t>TOTAL DEPREC</t>
  </si>
  <si>
    <t>TOTAL IMÓVEIS</t>
  </si>
  <si>
    <t xml:space="preserve"> ** Cole abaixo uma imagem que contenha os saldos de imóveis do seu balancete **</t>
  </si>
  <si>
    <t>JUSTIFICATIVA NOTA EXPLICATIVA</t>
  </si>
  <si>
    <t>VALOR DEPRECIADO ACUMULADO (R$)</t>
  </si>
  <si>
    <t xml:space="preserve"> VALOR TOTAL DO IMOBILIZADO (R$)</t>
  </si>
  <si>
    <t>Converter relatório PDF para EXCEL, contabilizado pelos totais</t>
  </si>
  <si>
    <t>NBC TSP 07 estabelece que a depreciação, amortização e exaustão de um ativo só começam quando ele está em condições de uso ou pronto para uso.</t>
  </si>
  <si>
    <t>DEMONSTRATIVO DA CONCILIAÇÃO BENS IMÓVEIS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</si>
</sst>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R$&quot;\ * #,##0.00_-;\-&quot;R$&quot;\ * #,##0.00_-;_-&quot;R$&quot;\ * &quot;-&quot;??_-;_-@_-"/>
    <numFmt numFmtId="164" formatCode="&quot;R$&quot;\ #,##0.00"/>
  </numFmts>
  <fonts count="11"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theme="1"/>
      <name val="Calibri"/>
      <family val="2"/>
      <scheme val="minor"/>
    </font>
    <font>
      <sz val="10"/>
      <color rgb="FF000000"/>
      <name val="Arial"/>
      <family val="2"/>
    </font>
    <font>
      <b/>
      <sz val="10"/>
      <name val="Arial"/>
      <family val="2"/>
    </font>
    <font>
      <sz val="10"/>
      <name val="Arial"/>
      <family val="2"/>
    </font>
    <font>
      <b/>
      <sz val="18"/>
      <color rgb="FFFF0000"/>
      <name val="Arial"/>
      <family val="2"/>
    </font>
    <font>
      <b/>
      <sz val="12"/>
      <color rgb="FFFF0000"/>
      <name val="Arial"/>
      <family val="2"/>
    </font>
    <font>
      <b/>
      <sz val="20"/>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10">
    <xf numFmtId="0" fontId="0" fillId="0" borderId="0" xfId="0"/>
    <xf numFmtId="0" fontId="0" fillId="2" borderId="0" xfId="0" applyFill="1"/>
    <xf numFmtId="0" fontId="0" fillId="2" borderId="0" xfId="0" applyFill="1" applyAlignment="1">
      <alignment horizontal="left" vertical="center"/>
    </xf>
    <xf numFmtId="0" fontId="0" fillId="2" borderId="0" xfId="0" applyFill="1" applyAlignment="1">
      <alignment horizontal="center"/>
    </xf>
    <xf numFmtId="0" fontId="0" fillId="0" borderId="0" xfId="0" applyAlignment="1">
      <alignment horizontal="center"/>
    </xf>
    <xf numFmtId="44" fontId="3" fillId="0" borderId="1" xfId="1" applyFont="1" applyFill="1" applyBorder="1"/>
    <xf numFmtId="0" fontId="3" fillId="2" borderId="0" xfId="0" applyFont="1" applyFill="1"/>
    <xf numFmtId="0" fontId="3" fillId="2" borderId="0" xfId="0" applyFont="1" applyFill="1" applyAlignment="1">
      <alignment horizontal="center"/>
    </xf>
    <xf numFmtId="0" fontId="0" fillId="2" borderId="0" xfId="0" applyFill="1" applyAlignment="1">
      <alignment horizontal="left"/>
    </xf>
    <xf numFmtId="0" fontId="3" fillId="2" borderId="0" xfId="0" applyFont="1" applyFill="1" applyAlignment="1">
      <alignment horizontal="left"/>
    </xf>
    <xf numFmtId="0" fontId="0" fillId="0" borderId="0" xfId="0" applyAlignment="1">
      <alignment horizontal="left"/>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horizontal="left"/>
    </xf>
    <xf numFmtId="0" fontId="4" fillId="2" borderId="0" xfId="0" applyFont="1" applyFill="1" applyAlignment="1">
      <alignment horizontal="center"/>
    </xf>
    <xf numFmtId="0" fontId="5" fillId="0" borderId="0" xfId="0" applyFont="1" applyFill="1" applyBorder="1" applyAlignment="1">
      <alignment horizontal="left" vertical="top"/>
    </xf>
    <xf numFmtId="0" fontId="6" fillId="0" borderId="7" xfId="0" applyFont="1" applyFill="1" applyBorder="1" applyAlignment="1">
      <alignment horizontal="left" vertical="top" wrapText="1"/>
    </xf>
    <xf numFmtId="0" fontId="6" fillId="0" borderId="7" xfId="0" applyFont="1" applyFill="1" applyBorder="1" applyAlignment="1">
      <alignment horizontal="center" vertical="top" wrapText="1"/>
    </xf>
    <xf numFmtId="0" fontId="5" fillId="0" borderId="0" xfId="0" applyFont="1" applyFill="1" applyBorder="1" applyAlignment="1">
      <alignment horizontal="left" vertical="top" wrapText="1"/>
    </xf>
    <xf numFmtId="1" fontId="5" fillId="0" borderId="7" xfId="0" applyNumberFormat="1" applyFont="1" applyFill="1" applyBorder="1" applyAlignment="1">
      <alignment horizontal="left" vertical="top" shrinkToFit="1"/>
    </xf>
    <xf numFmtId="0" fontId="7" fillId="0" borderId="7" xfId="0" applyFont="1" applyFill="1" applyBorder="1" applyAlignment="1">
      <alignment horizontal="left" vertical="top" wrapText="1"/>
    </xf>
    <xf numFmtId="0" fontId="5" fillId="0" borderId="7" xfId="0" applyFont="1" applyFill="1" applyBorder="1" applyAlignment="1">
      <alignment horizontal="left" vertical="top" wrapText="1"/>
    </xf>
    <xf numFmtId="2" fontId="5" fillId="0" borderId="7" xfId="0" applyNumberFormat="1" applyFont="1" applyFill="1" applyBorder="1" applyAlignment="1">
      <alignment horizontal="right" vertical="top" shrinkToFit="1"/>
    </xf>
    <xf numFmtId="1" fontId="5" fillId="0" borderId="7" xfId="0" applyNumberFormat="1" applyFont="1" applyFill="1" applyBorder="1" applyAlignment="1">
      <alignment horizontal="center" vertical="top" shrinkToFit="1"/>
    </xf>
    <xf numFmtId="4" fontId="5" fillId="0" borderId="7" xfId="0" applyNumberFormat="1" applyFont="1" applyFill="1" applyBorder="1" applyAlignment="1">
      <alignment horizontal="right" vertical="top" shrinkToFit="1"/>
    </xf>
    <xf numFmtId="0" fontId="5" fillId="0" borderId="7" xfId="0" applyFont="1" applyFill="1" applyBorder="1" applyAlignment="1">
      <alignment horizontal="left" vertical="center" wrapText="1"/>
    </xf>
    <xf numFmtId="1" fontId="5" fillId="0" borderId="7" xfId="0" applyNumberFormat="1" applyFont="1" applyFill="1" applyBorder="1" applyAlignment="1">
      <alignment horizontal="left" vertical="center" shrinkToFit="1"/>
    </xf>
    <xf numFmtId="0" fontId="7" fillId="0" borderId="7" xfId="0" applyFont="1" applyFill="1" applyBorder="1" applyAlignment="1">
      <alignment horizontal="left" vertical="center" wrapText="1"/>
    </xf>
    <xf numFmtId="0" fontId="5" fillId="0" borderId="7" xfId="0" applyFont="1" applyFill="1" applyBorder="1" applyAlignment="1">
      <alignment vertical="top" wrapText="1"/>
    </xf>
    <xf numFmtId="2" fontId="5" fillId="0" borderId="7" xfId="0" applyNumberFormat="1" applyFont="1" applyFill="1" applyBorder="1" applyAlignment="1">
      <alignment horizontal="right" vertical="center" shrinkToFit="1"/>
    </xf>
    <xf numFmtId="1" fontId="5" fillId="0" borderId="7" xfId="0" applyNumberFormat="1" applyFont="1" applyFill="1" applyBorder="1" applyAlignment="1">
      <alignment horizontal="center" vertical="center" shrinkToFit="1"/>
    </xf>
    <xf numFmtId="4" fontId="5" fillId="0" borderId="7" xfId="0" applyNumberFormat="1" applyFont="1" applyFill="1" applyBorder="1" applyAlignment="1">
      <alignment horizontal="right" vertical="center" shrinkToFit="1"/>
    </xf>
    <xf numFmtId="0" fontId="7" fillId="0" borderId="7" xfId="0" applyFont="1" applyFill="1" applyBorder="1" applyAlignment="1">
      <alignment vertical="top" wrapText="1"/>
    </xf>
    <xf numFmtId="4" fontId="5" fillId="0" borderId="7" xfId="0" applyNumberFormat="1" applyFont="1" applyFill="1" applyBorder="1" applyAlignment="1">
      <alignment horizontal="left" vertical="top" indent="2" shrinkToFit="1"/>
    </xf>
    <xf numFmtId="0" fontId="7" fillId="0" borderId="7" xfId="0" applyFont="1" applyFill="1" applyBorder="1" applyAlignment="1">
      <alignment horizontal="center" vertical="top" wrapText="1"/>
    </xf>
    <xf numFmtId="0" fontId="7" fillId="0" borderId="7" xfId="0" applyFont="1" applyFill="1" applyBorder="1" applyAlignment="1">
      <alignment horizontal="center" vertical="center" wrapText="1"/>
    </xf>
    <xf numFmtId="0" fontId="5" fillId="0" borderId="7" xfId="0" applyFont="1" applyFill="1" applyBorder="1" applyAlignment="1">
      <alignment horizontal="left" wrapText="1"/>
    </xf>
    <xf numFmtId="4" fontId="5" fillId="0" borderId="7" xfId="0" applyNumberFormat="1" applyFont="1" applyFill="1" applyBorder="1" applyAlignment="1">
      <alignment horizontal="left" vertical="top" indent="1" shrinkToFit="1"/>
    </xf>
    <xf numFmtId="164" fontId="5" fillId="0" borderId="0" xfId="0" applyNumberFormat="1" applyFont="1" applyFill="1" applyBorder="1" applyAlignment="1">
      <alignment horizontal="left" vertical="top"/>
    </xf>
    <xf numFmtId="0" fontId="3" fillId="2" borderId="0" xfId="0" applyFont="1" applyFill="1" applyAlignment="1">
      <alignment vertical="center" wrapText="1"/>
    </xf>
    <xf numFmtId="164" fontId="3" fillId="2" borderId="0" xfId="0" applyNumberFormat="1" applyFont="1" applyFill="1" applyAlignment="1">
      <alignment horizontal="left"/>
    </xf>
    <xf numFmtId="0" fontId="2" fillId="4" borderId="11" xfId="0" applyFont="1" applyFill="1" applyBorder="1" applyAlignment="1">
      <alignment horizontal="center" vertical="center" wrapText="1"/>
    </xf>
    <xf numFmtId="0" fontId="2" fillId="3" borderId="2" xfId="0" applyFont="1" applyFill="1" applyBorder="1"/>
    <xf numFmtId="0" fontId="3" fillId="2" borderId="2" xfId="0" applyFont="1" applyFill="1" applyBorder="1"/>
    <xf numFmtId="0" fontId="3" fillId="2" borderId="2" xfId="0" applyFont="1" applyFill="1" applyBorder="1" applyAlignment="1">
      <alignment wrapText="1"/>
    </xf>
    <xf numFmtId="0" fontId="3" fillId="2" borderId="2" xfId="0" applyFont="1" applyFill="1" applyBorder="1" applyAlignment="1">
      <alignment horizontal="right"/>
    </xf>
    <xf numFmtId="0" fontId="2" fillId="4" borderId="11" xfId="0" applyFont="1" applyFill="1" applyBorder="1" applyAlignment="1">
      <alignment horizontal="left" vertical="center"/>
    </xf>
    <xf numFmtId="0" fontId="2" fillId="4" borderId="12" xfId="0" applyFont="1" applyFill="1" applyBorder="1" applyAlignment="1">
      <alignment horizontal="center" vertical="center" wrapText="1"/>
    </xf>
    <xf numFmtId="0" fontId="2" fillId="3" borderId="11" xfId="0" applyFont="1" applyFill="1" applyBorder="1" applyAlignment="1">
      <alignment horizontal="left"/>
    </xf>
    <xf numFmtId="0" fontId="2" fillId="3" borderId="11" xfId="0" applyFont="1" applyFill="1" applyBorder="1" applyAlignment="1">
      <alignment horizontal="left" vertical="center"/>
    </xf>
    <xf numFmtId="44" fontId="3" fillId="0" borderId="12" xfId="1" applyFont="1" applyFill="1" applyBorder="1"/>
    <xf numFmtId="44" fontId="3" fillId="0" borderId="14" xfId="1" applyFont="1" applyFill="1" applyBorder="1"/>
    <xf numFmtId="44" fontId="2" fillId="0" borderId="15" xfId="1" applyFont="1" applyFill="1" applyBorder="1"/>
    <xf numFmtId="0" fontId="3" fillId="0" borderId="15" xfId="0" applyFont="1" applyFill="1" applyBorder="1"/>
    <xf numFmtId="44" fontId="2" fillId="0" borderId="14" xfId="1" applyFont="1" applyFill="1" applyBorder="1"/>
    <xf numFmtId="0" fontId="2" fillId="2" borderId="13" xfId="0" applyFont="1" applyFill="1" applyBorder="1" applyAlignment="1">
      <alignment horizontal="left"/>
    </xf>
    <xf numFmtId="0" fontId="2" fillId="3" borderId="13" xfId="0" applyFont="1" applyFill="1" applyBorder="1" applyAlignment="1">
      <alignment horizontal="center"/>
    </xf>
    <xf numFmtId="0" fontId="3" fillId="2" borderId="0" xfId="0" applyFont="1" applyFill="1" applyAlignment="1">
      <alignment vertical="center"/>
    </xf>
    <xf numFmtId="0" fontId="0" fillId="2" borderId="0" xfId="0" applyFill="1" applyAlignment="1"/>
    <xf numFmtId="4" fontId="5" fillId="0" borderId="0" xfId="0" applyNumberFormat="1" applyFont="1" applyFill="1" applyBorder="1" applyAlignment="1">
      <alignment horizontal="left" vertical="top"/>
    </xf>
    <xf numFmtId="0" fontId="3" fillId="0" borderId="12" xfId="0" applyFont="1" applyFill="1" applyBorder="1" applyAlignment="1">
      <alignment vertical="center"/>
    </xf>
    <xf numFmtId="44" fontId="3" fillId="0" borderId="12" xfId="1" applyFont="1" applyFill="1" applyBorder="1" applyAlignment="1">
      <alignment vertical="center"/>
    </xf>
    <xf numFmtId="0" fontId="3" fillId="0" borderId="12" xfId="0" applyFont="1" applyFill="1" applyBorder="1" applyAlignment="1"/>
    <xf numFmtId="0" fontId="8" fillId="2" borderId="0" xfId="0" applyFont="1" applyFill="1"/>
    <xf numFmtId="0" fontId="8" fillId="2" borderId="0" xfId="0" applyFont="1" applyFill="1" applyAlignment="1">
      <alignment horizontal="center"/>
    </xf>
    <xf numFmtId="0" fontId="9" fillId="2" borderId="0" xfId="0" applyFont="1" applyFill="1"/>
    <xf numFmtId="0" fontId="9" fillId="2" borderId="0" xfId="0" applyFont="1" applyFill="1" applyAlignment="1">
      <alignment horizontal="left"/>
    </xf>
    <xf numFmtId="44" fontId="3" fillId="0" borderId="19" xfId="1" applyFont="1" applyFill="1" applyBorder="1" applyAlignment="1">
      <alignment horizontal="center" vertical="center"/>
    </xf>
    <xf numFmtId="44" fontId="3" fillId="0" borderId="20" xfId="1" applyFont="1" applyFill="1" applyBorder="1" applyAlignment="1">
      <alignment horizontal="center" vertical="center"/>
    </xf>
    <xf numFmtId="44" fontId="3" fillId="0" borderId="21" xfId="1" applyFont="1" applyFill="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3" xfId="0" applyFont="1" applyFill="1" applyBorder="1" applyAlignment="1">
      <alignment horizontal="center"/>
    </xf>
    <xf numFmtId="0" fontId="2" fillId="4" borderId="0" xfId="0" applyFont="1" applyFill="1" applyBorder="1" applyAlignment="1">
      <alignment horizontal="center"/>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10" fillId="4" borderId="0" xfId="0" applyFont="1" applyFill="1" applyAlignment="1">
      <alignment horizontal="center" vertical="center"/>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6" fillId="0" borderId="4"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4" xfId="0" applyFont="1" applyFill="1" applyBorder="1" applyAlignment="1">
      <alignment horizontal="left" vertical="top" wrapText="1" indent="8"/>
    </xf>
    <xf numFmtId="0" fontId="6" fillId="0" borderId="5" xfId="0" applyFont="1" applyFill="1" applyBorder="1" applyAlignment="1">
      <alignment horizontal="left" vertical="top" wrapText="1" indent="8"/>
    </xf>
    <xf numFmtId="0" fontId="6" fillId="0" borderId="6" xfId="0" applyFont="1" applyFill="1" applyBorder="1" applyAlignment="1">
      <alignment horizontal="left" vertical="top" wrapText="1" indent="8"/>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6" fillId="0" borderId="4" xfId="0" applyFont="1" applyFill="1" applyBorder="1" applyAlignment="1">
      <alignment horizontal="left" vertical="top" wrapText="1" indent="3"/>
    </xf>
    <xf numFmtId="0" fontId="6" fillId="0" borderId="5" xfId="0" applyFont="1" applyFill="1" applyBorder="1" applyAlignment="1">
      <alignment horizontal="left" vertical="top" wrapText="1" indent="3"/>
    </xf>
    <xf numFmtId="0" fontId="6" fillId="0" borderId="6" xfId="0" applyFont="1" applyFill="1" applyBorder="1" applyAlignment="1">
      <alignment horizontal="left" vertical="top" wrapText="1" indent="3"/>
    </xf>
    <xf numFmtId="0" fontId="6" fillId="0" borderId="4" xfId="0" applyFont="1" applyFill="1" applyBorder="1" applyAlignment="1">
      <alignment horizontal="left" vertical="top" wrapText="1" indent="2"/>
    </xf>
    <xf numFmtId="0" fontId="6" fillId="0" borderId="6" xfId="0" applyFont="1" applyFill="1" applyBorder="1" applyAlignment="1">
      <alignment horizontal="left" vertical="top" wrapText="1" indent="2"/>
    </xf>
    <xf numFmtId="44" fontId="3" fillId="2" borderId="1" xfId="1" applyFont="1" applyFill="1" applyBorder="1"/>
    <xf numFmtId="44" fontId="3" fillId="2" borderId="12" xfId="1" applyFont="1" applyFill="1" applyBorder="1"/>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235993</xdr:colOff>
      <xdr:row>0</xdr:row>
      <xdr:rowOff>144575</xdr:rowOff>
    </xdr:from>
    <xdr:to>
      <xdr:col>2</xdr:col>
      <xdr:colOff>312964</xdr:colOff>
      <xdr:row>7</xdr:row>
      <xdr:rowOff>183696</xdr:rowOff>
    </xdr:to>
    <xdr:pic>
      <xdr:nvPicPr>
        <xdr:cNvPr id="2" name="Imagem 1" descr="LOGO SEFA DCG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493" y="144575"/>
          <a:ext cx="3179400" cy="1372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1904999</xdr:colOff>
      <xdr:row>1</xdr:row>
      <xdr:rowOff>94682</xdr:rowOff>
    </xdr:from>
    <xdr:to>
      <xdr:col>9</xdr:col>
      <xdr:colOff>530678</xdr:colOff>
      <xdr:row>8</xdr:row>
      <xdr:rowOff>85013</xdr:rowOff>
    </xdr:to>
    <xdr:pic>
      <xdr:nvPicPr>
        <xdr:cNvPr id="4" name="Imagem 3"/>
        <xdr:cNvPicPr>
          <a:picLocks noChangeAspect="1"/>
        </xdr:cNvPicPr>
      </xdr:nvPicPr>
      <xdr:blipFill>
        <a:blip xmlns:r="http://schemas.openxmlformats.org/officeDocument/2006/relationships" r:embed="rId2"/>
        <a:stretch>
          <a:fillRect/>
        </a:stretch>
      </xdr:blipFill>
      <xdr:spPr>
        <a:xfrm>
          <a:off x="8218713" y="285182"/>
          <a:ext cx="6422572" cy="1323831"/>
        </a:xfrm>
        <a:prstGeom prst="rect">
          <a:avLst/>
        </a:prstGeom>
      </xdr:spPr>
    </xdr:pic>
    <xdr:clientData/>
  </xdr:twoCellAnchor>
  <xdr:twoCellAnchor editAs="oneCell">
    <xdr:from>
      <xdr:col>10</xdr:col>
      <xdr:colOff>571500</xdr:colOff>
      <xdr:row>0</xdr:row>
      <xdr:rowOff>99218</xdr:rowOff>
    </xdr:from>
    <xdr:to>
      <xdr:col>11</xdr:col>
      <xdr:colOff>1233621</xdr:colOff>
      <xdr:row>9</xdr:row>
      <xdr:rowOff>95249</xdr:rowOff>
    </xdr:to>
    <xdr:pic>
      <xdr:nvPicPr>
        <xdr:cNvPr id="5" name="Imagem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637125" y="99218"/>
          <a:ext cx="1238156" cy="1710531"/>
        </a:xfrm>
        <a:prstGeom prst="rect">
          <a:avLst/>
        </a:prstGeom>
      </xdr:spPr>
    </xdr:pic>
    <xdr:clientData/>
  </xdr:twoCellAnchor>
  <xdr:twoCellAnchor>
    <xdr:from>
      <xdr:col>11</xdr:col>
      <xdr:colOff>1483179</xdr:colOff>
      <xdr:row>1</xdr:row>
      <xdr:rowOff>3402</xdr:rowOff>
    </xdr:from>
    <xdr:to>
      <xdr:col>16</xdr:col>
      <xdr:colOff>2236675</xdr:colOff>
      <xdr:row>9</xdr:row>
      <xdr:rowOff>136072</xdr:rowOff>
    </xdr:to>
    <xdr:sp macro="" textlink="">
      <xdr:nvSpPr>
        <xdr:cNvPr id="6" name="Retângulo Arredondado 5"/>
        <xdr:cNvSpPr/>
      </xdr:nvSpPr>
      <xdr:spPr>
        <a:xfrm>
          <a:off x="17879786" y="193902"/>
          <a:ext cx="8400710" cy="1656670"/>
        </a:xfrm>
        <a:prstGeom prst="roundRect">
          <a:avLst>
            <a:gd name="adj" fmla="val 3333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lang="pt-BR" sz="2800" b="1" cap="none" spc="0">
              <a:ln w="0"/>
              <a:solidFill>
                <a:srgbClr val="FF0000"/>
              </a:solidFill>
              <a:effectLst>
                <a:outerShdw blurRad="38100" dist="19050" dir="2700000" algn="tl" rotWithShape="0">
                  <a:schemeClr val="dk1">
                    <a:alpha val="40000"/>
                  </a:schemeClr>
                </a:outerShdw>
              </a:effectLst>
            </a:rPr>
            <a:t>Atenção!</a:t>
          </a:r>
        </a:p>
        <a:p>
          <a:pPr algn="ctr"/>
          <a:r>
            <a:rPr lang="pt-BR" sz="2400" b="0" cap="none" spc="0">
              <a:ln w="0"/>
              <a:solidFill>
                <a:schemeClr val="tx1"/>
              </a:solidFill>
              <a:effectLst>
                <a:outerShdw blurRad="38100" dist="19050" dir="2700000" algn="tl" rotWithShape="0">
                  <a:schemeClr val="dk1">
                    <a:alpha val="40000"/>
                  </a:schemeClr>
                </a:outerShdw>
              </a:effectLst>
            </a:rPr>
            <a:t>É necessário que as datas apresentadas nos relatórios sejam as mesmas!</a:t>
          </a:r>
        </a:p>
      </xdr:txBody>
    </xdr:sp>
    <xdr:clientData/>
  </xdr:twoCellAnchor>
  <xdr:twoCellAnchor editAs="oneCell">
    <xdr:from>
      <xdr:col>10</xdr:col>
      <xdr:colOff>610618</xdr:colOff>
      <xdr:row>10</xdr:row>
      <xdr:rowOff>336892</xdr:rowOff>
    </xdr:from>
    <xdr:to>
      <xdr:col>12</xdr:col>
      <xdr:colOff>830489</xdr:colOff>
      <xdr:row>14</xdr:row>
      <xdr:rowOff>13912</xdr:rowOff>
    </xdr:to>
    <xdr:pic>
      <xdr:nvPicPr>
        <xdr:cNvPr id="11" name="Imagem 10"/>
        <xdr:cNvPicPr>
          <a:picLocks noChangeAspect="1"/>
        </xdr:cNvPicPr>
      </xdr:nvPicPr>
      <xdr:blipFill>
        <a:blip xmlns:r="http://schemas.openxmlformats.org/officeDocument/2006/relationships" r:embed="rId4"/>
        <a:stretch>
          <a:fillRect/>
        </a:stretch>
      </xdr:blipFill>
      <xdr:spPr>
        <a:xfrm>
          <a:off x="17676243" y="2241892"/>
          <a:ext cx="2580257" cy="1058145"/>
        </a:xfrm>
        <a:prstGeom prst="rect">
          <a:avLst/>
        </a:prstGeom>
      </xdr:spPr>
    </xdr:pic>
    <xdr:clientData/>
  </xdr:twoCellAnchor>
  <xdr:twoCellAnchor editAs="oneCell">
    <xdr:from>
      <xdr:col>12</xdr:col>
      <xdr:colOff>825499</xdr:colOff>
      <xdr:row>11</xdr:row>
      <xdr:rowOff>119063</xdr:rowOff>
    </xdr:from>
    <xdr:to>
      <xdr:col>14</xdr:col>
      <xdr:colOff>666750</xdr:colOff>
      <xdr:row>13</xdr:row>
      <xdr:rowOff>527930</xdr:rowOff>
    </xdr:to>
    <xdr:pic>
      <xdr:nvPicPr>
        <xdr:cNvPr id="13" name="Imagem 12"/>
        <xdr:cNvPicPr>
          <a:picLocks noChangeAspect="1"/>
        </xdr:cNvPicPr>
      </xdr:nvPicPr>
      <xdr:blipFill>
        <a:blip xmlns:r="http://schemas.openxmlformats.org/officeDocument/2006/relationships" r:embed="rId5"/>
        <a:stretch>
          <a:fillRect/>
        </a:stretch>
      </xdr:blipFill>
      <xdr:spPr>
        <a:xfrm>
          <a:off x="20288249" y="2389188"/>
          <a:ext cx="2397126" cy="823886"/>
        </a:xfrm>
        <a:prstGeom prst="rect">
          <a:avLst/>
        </a:prstGeom>
      </xdr:spPr>
    </xdr:pic>
    <xdr:clientData/>
  </xdr:twoCellAnchor>
  <xdr:twoCellAnchor editAs="oneCell">
    <xdr:from>
      <xdr:col>3</xdr:col>
      <xdr:colOff>176893</xdr:colOff>
      <xdr:row>0</xdr:row>
      <xdr:rowOff>149679</xdr:rowOff>
    </xdr:from>
    <xdr:to>
      <xdr:col>4</xdr:col>
      <xdr:colOff>1139278</xdr:colOff>
      <xdr:row>8</xdr:row>
      <xdr:rowOff>6997</xdr:rowOff>
    </xdr:to>
    <xdr:pic>
      <xdr:nvPicPr>
        <xdr:cNvPr id="8" name="Imagem 7"/>
        <xdr:cNvPicPr>
          <a:picLocks noChangeAspect="1"/>
        </xdr:cNvPicPr>
      </xdr:nvPicPr>
      <xdr:blipFill>
        <a:blip xmlns:r="http://schemas.openxmlformats.org/officeDocument/2006/relationships" r:embed="rId6"/>
        <a:stretch>
          <a:fillRect/>
        </a:stretch>
      </xdr:blipFill>
      <xdr:spPr>
        <a:xfrm>
          <a:off x="4871357" y="149679"/>
          <a:ext cx="2581635" cy="138131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506"/>
  <sheetViews>
    <sheetView tabSelected="1" zoomScale="70" zoomScaleNormal="70" workbookViewId="0">
      <selection activeCell="D27" sqref="D27"/>
    </sheetView>
  </sheetViews>
  <sheetFormatPr defaultRowHeight="15" x14ac:dyDescent="0.25"/>
  <cols>
    <col min="1" max="1" width="2.85546875" customWidth="1"/>
    <col min="2" max="2" width="46.42578125" customWidth="1"/>
    <col min="3" max="3" width="21" style="10" customWidth="1"/>
    <col min="4" max="4" width="24.28515625" bestFit="1" customWidth="1"/>
    <col min="5" max="5" width="33" bestFit="1" customWidth="1"/>
    <col min="6" max="6" width="20.140625" style="4" customWidth="1"/>
    <col min="7" max="7" width="21.85546875" customWidth="1"/>
    <col min="8" max="8" width="22" customWidth="1"/>
    <col min="9" max="9" width="19.7109375" customWidth="1"/>
    <col min="10" max="10" width="23.5703125" customWidth="1"/>
    <col min="11" max="11" width="6.42578125" customWidth="1"/>
    <col min="12" max="12" width="26.28515625" customWidth="1"/>
    <col min="13" max="13" width="16.85546875" customWidth="1"/>
    <col min="14" max="14" width="21.42578125" customWidth="1"/>
    <col min="15" max="15" width="25.140625" customWidth="1"/>
    <col min="16" max="16" width="24.85546875" customWidth="1"/>
    <col min="17" max="17" width="33.5703125" customWidth="1"/>
    <col min="18" max="18" width="19.5703125" customWidth="1"/>
    <col min="19" max="19" width="40.7109375" customWidth="1"/>
  </cols>
  <sheetData>
    <row r="1" spans="2:39" s="1" customFormat="1" x14ac:dyDescent="0.25">
      <c r="C1" s="8"/>
      <c r="F1" s="3"/>
    </row>
    <row r="2" spans="2:39" s="1" customFormat="1" x14ac:dyDescent="0.25">
      <c r="C2" s="8"/>
      <c r="F2" s="3"/>
    </row>
    <row r="3" spans="2:39" s="1" customFormat="1" x14ac:dyDescent="0.25">
      <c r="C3" s="8"/>
      <c r="F3" s="3"/>
    </row>
    <row r="4" spans="2:39" s="1" customFormat="1" x14ac:dyDescent="0.25">
      <c r="C4" s="8"/>
      <c r="F4" s="3"/>
    </row>
    <row r="5" spans="2:39" s="1" customFormat="1" x14ac:dyDescent="0.25">
      <c r="C5" s="8"/>
      <c r="F5" s="3"/>
    </row>
    <row r="6" spans="2:39" s="1" customFormat="1" x14ac:dyDescent="0.25">
      <c r="C6" s="8"/>
      <c r="F6" s="3"/>
    </row>
    <row r="7" spans="2:39" s="1" customFormat="1" x14ac:dyDescent="0.25">
      <c r="C7" s="8"/>
      <c r="F7" s="3"/>
    </row>
    <row r="8" spans="2:39" s="1" customFormat="1" x14ac:dyDescent="0.25">
      <c r="C8" s="8"/>
      <c r="F8" s="3"/>
    </row>
    <row r="9" spans="2:39" s="1" customFormat="1" x14ac:dyDescent="0.25">
      <c r="C9" s="8"/>
      <c r="F9" s="3"/>
    </row>
    <row r="10" spans="2:39" s="1" customFormat="1" ht="26.25" x14ac:dyDescent="0.25">
      <c r="B10" s="81" t="s">
        <v>1851</v>
      </c>
      <c r="C10" s="81"/>
      <c r="D10" s="81"/>
      <c r="E10" s="81"/>
      <c r="F10" s="81"/>
      <c r="G10" s="81"/>
      <c r="H10" s="81"/>
      <c r="I10" s="81"/>
      <c r="J10" s="81"/>
    </row>
    <row r="11" spans="2:39" s="1" customFormat="1" ht="28.5" customHeight="1" x14ac:dyDescent="0.25">
      <c r="B11" s="71" t="s">
        <v>32</v>
      </c>
      <c r="C11" s="71"/>
      <c r="D11" s="71"/>
      <c r="E11" s="71"/>
      <c r="F11" s="71"/>
      <c r="G11" s="71"/>
      <c r="H11" s="71"/>
      <c r="I11" s="71"/>
      <c r="J11" s="71"/>
      <c r="S11"/>
    </row>
    <row r="12" spans="2:39" s="1" customFormat="1" ht="16.5" thickBot="1" x14ac:dyDescent="0.3">
      <c r="B12" s="76" t="s">
        <v>33</v>
      </c>
      <c r="C12" s="77"/>
      <c r="D12" s="77"/>
      <c r="E12" s="77"/>
      <c r="F12" s="77"/>
      <c r="G12" s="77"/>
      <c r="H12" s="77"/>
      <c r="I12" s="77"/>
      <c r="J12" s="77"/>
      <c r="S12"/>
      <c r="T12" s="41"/>
      <c r="U12" s="41"/>
      <c r="V12" s="41"/>
      <c r="W12" s="41"/>
      <c r="X12" s="41"/>
      <c r="Y12" s="41"/>
      <c r="Z12" s="41"/>
      <c r="AA12" s="8"/>
      <c r="AB12" s="8"/>
      <c r="AC12" s="8"/>
    </row>
    <row r="13" spans="2:39" s="1" customFormat="1" ht="15.75" customHeight="1" x14ac:dyDescent="0.25">
      <c r="B13" s="72" t="s">
        <v>0</v>
      </c>
      <c r="C13" s="78" t="s">
        <v>1848</v>
      </c>
      <c r="D13" s="79"/>
      <c r="E13" s="80"/>
      <c r="F13" s="73" t="s">
        <v>1847</v>
      </c>
      <c r="G13" s="74"/>
      <c r="H13" s="74"/>
      <c r="I13" s="74"/>
      <c r="J13" s="75"/>
    </row>
    <row r="14" spans="2:39" s="2" customFormat="1" ht="47.25" x14ac:dyDescent="0.25">
      <c r="B14" s="72"/>
      <c r="C14" s="47" t="s">
        <v>3</v>
      </c>
      <c r="D14" s="11" t="s">
        <v>34</v>
      </c>
      <c r="E14" s="48" t="s">
        <v>4</v>
      </c>
      <c r="F14" s="42" t="s">
        <v>2</v>
      </c>
      <c r="G14" s="11" t="s">
        <v>34</v>
      </c>
      <c r="H14" s="12" t="s">
        <v>4</v>
      </c>
      <c r="I14" s="11" t="s">
        <v>1</v>
      </c>
      <c r="J14" s="48" t="s">
        <v>1846</v>
      </c>
      <c r="K14" s="1"/>
      <c r="L14" s="40"/>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2:39" s="1" customFormat="1" ht="15.75" x14ac:dyDescent="0.25">
      <c r="B15" s="43" t="s">
        <v>5</v>
      </c>
      <c r="C15" s="49">
        <v>123210100</v>
      </c>
      <c r="D15" s="5">
        <f>D16+D17+D18+D19+D20+D21+D22+D23+D24+D25+D26+D27</f>
        <v>0</v>
      </c>
      <c r="E15" s="51">
        <f>SUM(E16:E27)</f>
        <v>0</v>
      </c>
      <c r="F15" s="82">
        <v>123810201</v>
      </c>
      <c r="G15" s="68">
        <v>0</v>
      </c>
      <c r="H15" s="68">
        <v>0</v>
      </c>
      <c r="I15" s="68">
        <f>G15-H15</f>
        <v>0</v>
      </c>
      <c r="J15" s="61"/>
    </row>
    <row r="16" spans="2:39" s="1" customFormat="1" ht="15.75" x14ac:dyDescent="0.25">
      <c r="B16" s="44" t="s">
        <v>6</v>
      </c>
      <c r="C16" s="49">
        <v>123210101</v>
      </c>
      <c r="D16" s="5">
        <v>0</v>
      </c>
      <c r="E16" s="51">
        <v>0</v>
      </c>
      <c r="F16" s="83"/>
      <c r="G16" s="69"/>
      <c r="H16" s="69"/>
      <c r="I16" s="69"/>
      <c r="J16" s="61"/>
    </row>
    <row r="17" spans="2:14" s="1" customFormat="1" ht="15.75" x14ac:dyDescent="0.25">
      <c r="B17" s="44" t="s">
        <v>7</v>
      </c>
      <c r="C17" s="49">
        <v>123210102</v>
      </c>
      <c r="D17" s="5">
        <v>0</v>
      </c>
      <c r="E17" s="51">
        <v>0</v>
      </c>
      <c r="F17" s="83"/>
      <c r="G17" s="69"/>
      <c r="H17" s="69"/>
      <c r="I17" s="69"/>
      <c r="J17" s="61"/>
      <c r="L17" s="58" t="s">
        <v>1845</v>
      </c>
      <c r="M17" s="59"/>
      <c r="N17" s="59"/>
    </row>
    <row r="18" spans="2:14" s="1" customFormat="1" ht="15.75" x14ac:dyDescent="0.25">
      <c r="B18" s="45" t="s">
        <v>8</v>
      </c>
      <c r="C18" s="50">
        <v>123210103</v>
      </c>
      <c r="D18" s="5">
        <v>0</v>
      </c>
      <c r="E18" s="51">
        <v>0</v>
      </c>
      <c r="F18" s="83"/>
      <c r="G18" s="69"/>
      <c r="H18" s="69"/>
      <c r="I18" s="69"/>
      <c r="J18" s="61"/>
    </row>
    <row r="19" spans="2:14" s="1" customFormat="1" ht="15.75" x14ac:dyDescent="0.25">
      <c r="B19" s="44" t="s">
        <v>9</v>
      </c>
      <c r="C19" s="49">
        <v>123210104</v>
      </c>
      <c r="D19" s="5">
        <v>0</v>
      </c>
      <c r="E19" s="51">
        <v>0</v>
      </c>
      <c r="F19" s="83"/>
      <c r="G19" s="69"/>
      <c r="H19" s="69"/>
      <c r="I19" s="69"/>
      <c r="J19" s="61"/>
    </row>
    <row r="20" spans="2:14" s="1" customFormat="1" ht="15.75" x14ac:dyDescent="0.25">
      <c r="B20" s="44" t="s">
        <v>10</v>
      </c>
      <c r="C20" s="49">
        <v>123210105</v>
      </c>
      <c r="D20" s="5">
        <v>0</v>
      </c>
      <c r="E20" s="51">
        <v>0</v>
      </c>
      <c r="F20" s="83"/>
      <c r="G20" s="69"/>
      <c r="H20" s="69"/>
      <c r="I20" s="69"/>
      <c r="J20" s="61"/>
    </row>
    <row r="21" spans="2:14" s="1" customFormat="1" ht="15.75" x14ac:dyDescent="0.25">
      <c r="B21" s="44" t="s">
        <v>11</v>
      </c>
      <c r="C21" s="49">
        <v>123210108</v>
      </c>
      <c r="D21" s="5">
        <v>0</v>
      </c>
      <c r="E21" s="51">
        <v>0</v>
      </c>
      <c r="F21" s="83"/>
      <c r="G21" s="69"/>
      <c r="H21" s="69"/>
      <c r="I21" s="69"/>
      <c r="J21" s="61"/>
    </row>
    <row r="22" spans="2:14" s="1" customFormat="1" ht="15.75" x14ac:dyDescent="0.25">
      <c r="B22" s="44" t="s">
        <v>12</v>
      </c>
      <c r="C22" s="49">
        <v>123210110</v>
      </c>
      <c r="D22" s="5">
        <v>0</v>
      </c>
      <c r="E22" s="51">
        <v>0</v>
      </c>
      <c r="F22" s="83"/>
      <c r="G22" s="69"/>
      <c r="H22" s="69"/>
      <c r="I22" s="69"/>
      <c r="J22" s="61"/>
    </row>
    <row r="23" spans="2:14" s="1" customFormat="1" ht="15.75" x14ac:dyDescent="0.25">
      <c r="B23" s="44" t="s">
        <v>13</v>
      </c>
      <c r="C23" s="49">
        <v>123210113</v>
      </c>
      <c r="D23" s="5">
        <v>0</v>
      </c>
      <c r="E23" s="51">
        <v>0</v>
      </c>
      <c r="F23" s="83"/>
      <c r="G23" s="69"/>
      <c r="H23" s="69"/>
      <c r="I23" s="69"/>
      <c r="J23" s="61"/>
    </row>
    <row r="24" spans="2:14" s="1" customFormat="1" ht="15.75" x14ac:dyDescent="0.25">
      <c r="B24" s="44" t="s">
        <v>14</v>
      </c>
      <c r="C24" s="49">
        <v>123210114</v>
      </c>
      <c r="D24" s="5">
        <v>0</v>
      </c>
      <c r="E24" s="51">
        <v>0</v>
      </c>
      <c r="F24" s="83"/>
      <c r="G24" s="69"/>
      <c r="H24" s="69"/>
      <c r="I24" s="69"/>
      <c r="J24" s="61"/>
    </row>
    <row r="25" spans="2:14" s="1" customFormat="1" ht="15.75" x14ac:dyDescent="0.25">
      <c r="B25" s="44" t="s">
        <v>15</v>
      </c>
      <c r="C25" s="49">
        <v>123210115</v>
      </c>
      <c r="D25" s="5">
        <v>0</v>
      </c>
      <c r="E25" s="51">
        <v>0</v>
      </c>
      <c r="F25" s="83"/>
      <c r="G25" s="69"/>
      <c r="H25" s="69"/>
      <c r="I25" s="69"/>
      <c r="J25" s="61"/>
    </row>
    <row r="26" spans="2:14" s="1" customFormat="1" ht="15.75" x14ac:dyDescent="0.25">
      <c r="B26" s="44" t="s">
        <v>16</v>
      </c>
      <c r="C26" s="49">
        <v>123210121</v>
      </c>
      <c r="D26" s="5">
        <v>0</v>
      </c>
      <c r="E26" s="51">
        <v>0</v>
      </c>
      <c r="F26" s="83"/>
      <c r="G26" s="69"/>
      <c r="H26" s="69"/>
      <c r="I26" s="69"/>
      <c r="J26" s="61"/>
    </row>
    <row r="27" spans="2:14" s="1" customFormat="1" ht="15.75" x14ac:dyDescent="0.25">
      <c r="B27" s="44" t="s">
        <v>17</v>
      </c>
      <c r="C27" s="49">
        <v>123210198</v>
      </c>
      <c r="D27" s="108">
        <v>0</v>
      </c>
      <c r="E27" s="109">
        <v>0</v>
      </c>
      <c r="F27" s="84"/>
      <c r="G27" s="70"/>
      <c r="H27" s="70"/>
      <c r="I27" s="70"/>
      <c r="J27" s="61"/>
    </row>
    <row r="28" spans="2:14" s="1" customFormat="1" ht="15.75" x14ac:dyDescent="0.25">
      <c r="B28" s="43" t="s">
        <v>18</v>
      </c>
      <c r="C28" s="49">
        <v>123210400</v>
      </c>
      <c r="D28" s="5">
        <f>D29+D31+D30</f>
        <v>0</v>
      </c>
      <c r="E28" s="51">
        <f>E29+E30+E31</f>
        <v>0</v>
      </c>
      <c r="F28" s="82">
        <v>123810202</v>
      </c>
      <c r="G28" s="68">
        <f>G29+G30+G31</f>
        <v>0</v>
      </c>
      <c r="H28" s="68">
        <f>H29+H29+H30+H31</f>
        <v>0</v>
      </c>
      <c r="I28" s="68">
        <f t="shared" ref="I28:I32" si="0">G28-H28</f>
        <v>0</v>
      </c>
      <c r="J28" s="63"/>
    </row>
    <row r="29" spans="2:14" s="1" customFormat="1" ht="15.75" x14ac:dyDescent="0.25">
      <c r="B29" s="44" t="s">
        <v>8</v>
      </c>
      <c r="C29" s="49">
        <v>123210401</v>
      </c>
      <c r="D29" s="5">
        <v>0</v>
      </c>
      <c r="E29" s="51">
        <v>0</v>
      </c>
      <c r="F29" s="83"/>
      <c r="G29" s="69"/>
      <c r="H29" s="69"/>
      <c r="I29" s="69"/>
      <c r="J29" s="63"/>
    </row>
    <row r="30" spans="2:14" s="1" customFormat="1" ht="15.75" x14ac:dyDescent="0.25">
      <c r="B30" s="44" t="s">
        <v>19</v>
      </c>
      <c r="C30" s="49">
        <v>123210413</v>
      </c>
      <c r="D30" s="5">
        <v>0</v>
      </c>
      <c r="E30" s="51">
        <v>0</v>
      </c>
      <c r="F30" s="83"/>
      <c r="G30" s="69"/>
      <c r="H30" s="69"/>
      <c r="I30" s="69"/>
      <c r="J30" s="63"/>
    </row>
    <row r="31" spans="2:14" s="1" customFormat="1" ht="15.75" x14ac:dyDescent="0.25">
      <c r="B31" s="44" t="s">
        <v>20</v>
      </c>
      <c r="C31" s="49">
        <v>123210499</v>
      </c>
      <c r="D31" s="5">
        <v>0</v>
      </c>
      <c r="E31" s="51">
        <v>0</v>
      </c>
      <c r="F31" s="84"/>
      <c r="G31" s="70"/>
      <c r="H31" s="70"/>
      <c r="I31" s="70"/>
      <c r="J31" s="63"/>
    </row>
    <row r="32" spans="2:14" s="1" customFormat="1" ht="15.75" x14ac:dyDescent="0.25">
      <c r="B32" s="43" t="s">
        <v>21</v>
      </c>
      <c r="C32" s="49">
        <v>123210500</v>
      </c>
      <c r="D32" s="5">
        <f>D33+D34</f>
        <v>0</v>
      </c>
      <c r="E32" s="51">
        <v>0</v>
      </c>
      <c r="F32" s="82">
        <v>123810203</v>
      </c>
      <c r="G32" s="68">
        <f>G33+G34</f>
        <v>0</v>
      </c>
      <c r="H32" s="68">
        <f>H33+H34</f>
        <v>0</v>
      </c>
      <c r="I32" s="68">
        <f t="shared" si="0"/>
        <v>0</v>
      </c>
      <c r="J32" s="63"/>
    </row>
    <row r="33" spans="2:10" s="1" customFormat="1" ht="15.75" x14ac:dyDescent="0.25">
      <c r="B33" s="44" t="s">
        <v>22</v>
      </c>
      <c r="C33" s="49">
        <v>123210501</v>
      </c>
      <c r="D33" s="5">
        <v>0</v>
      </c>
      <c r="E33" s="51">
        <v>0</v>
      </c>
      <c r="F33" s="83"/>
      <c r="G33" s="69"/>
      <c r="H33" s="69"/>
      <c r="I33" s="69"/>
      <c r="J33" s="63"/>
    </row>
    <row r="34" spans="2:10" s="1" customFormat="1" ht="15.75" x14ac:dyDescent="0.25">
      <c r="B34" s="44" t="s">
        <v>23</v>
      </c>
      <c r="C34" s="49">
        <v>123210509</v>
      </c>
      <c r="D34" s="5">
        <v>0</v>
      </c>
      <c r="E34" s="51">
        <v>0</v>
      </c>
      <c r="F34" s="84"/>
      <c r="G34" s="70"/>
      <c r="H34" s="70"/>
      <c r="I34" s="70"/>
      <c r="J34" s="63"/>
    </row>
    <row r="35" spans="2:10" s="1" customFormat="1" ht="15.75" x14ac:dyDescent="0.25">
      <c r="B35" s="43" t="s">
        <v>24</v>
      </c>
      <c r="C35" s="49">
        <v>123210600</v>
      </c>
      <c r="D35" s="5">
        <f>D36+D37+D38</f>
        <v>0</v>
      </c>
      <c r="E35" s="51">
        <f>SUM(E36=E37=E38)</f>
        <v>0</v>
      </c>
      <c r="F35" s="85" t="s">
        <v>1850</v>
      </c>
      <c r="G35" s="86"/>
      <c r="H35" s="86"/>
      <c r="I35" s="86"/>
      <c r="J35" s="87"/>
    </row>
    <row r="36" spans="2:10" s="1" customFormat="1" ht="15.75" x14ac:dyDescent="0.25">
      <c r="B36" s="44" t="s">
        <v>25</v>
      </c>
      <c r="C36" s="49">
        <v>123210601</v>
      </c>
      <c r="D36" s="5">
        <v>0</v>
      </c>
      <c r="E36" s="51">
        <v>0</v>
      </c>
      <c r="F36" s="88"/>
      <c r="G36" s="89"/>
      <c r="H36" s="89"/>
      <c r="I36" s="89"/>
      <c r="J36" s="90"/>
    </row>
    <row r="37" spans="2:10" s="1" customFormat="1" ht="15.75" x14ac:dyDescent="0.25">
      <c r="B37" s="44" t="s">
        <v>26</v>
      </c>
      <c r="C37" s="49">
        <v>123210605</v>
      </c>
      <c r="D37" s="5">
        <v>0</v>
      </c>
      <c r="E37" s="51">
        <v>0</v>
      </c>
      <c r="F37" s="88"/>
      <c r="G37" s="89"/>
      <c r="H37" s="89"/>
      <c r="I37" s="89"/>
      <c r="J37" s="90"/>
    </row>
    <row r="38" spans="2:10" s="1" customFormat="1" ht="15.75" x14ac:dyDescent="0.25">
      <c r="B38" s="44" t="s">
        <v>27</v>
      </c>
      <c r="C38" s="49">
        <v>123210700</v>
      </c>
      <c r="D38" s="5">
        <v>0</v>
      </c>
      <c r="E38" s="51">
        <v>0</v>
      </c>
      <c r="F38" s="91"/>
      <c r="G38" s="92"/>
      <c r="H38" s="92"/>
      <c r="I38" s="92"/>
      <c r="J38" s="93"/>
    </row>
    <row r="39" spans="2:10" s="1" customFormat="1" ht="15.75" x14ac:dyDescent="0.25">
      <c r="B39" s="43" t="s">
        <v>28</v>
      </c>
      <c r="C39" s="49">
        <v>123219900</v>
      </c>
      <c r="D39" s="5">
        <f>D40+D41+D42</f>
        <v>0</v>
      </c>
      <c r="E39" s="51">
        <v>0</v>
      </c>
      <c r="F39" s="82">
        <v>123810299</v>
      </c>
      <c r="G39" s="68">
        <f>G40+G41+G42</f>
        <v>0</v>
      </c>
      <c r="H39" s="68">
        <f>H40+H41+H42</f>
        <v>0</v>
      </c>
      <c r="I39" s="68">
        <f>G39-H39</f>
        <v>0</v>
      </c>
      <c r="J39" s="61"/>
    </row>
    <row r="40" spans="2:10" s="1" customFormat="1" ht="15.75" x14ac:dyDescent="0.25">
      <c r="B40" s="44" t="s">
        <v>29</v>
      </c>
      <c r="C40" s="49">
        <v>123219902</v>
      </c>
      <c r="D40" s="5">
        <v>0</v>
      </c>
      <c r="E40" s="51">
        <v>0</v>
      </c>
      <c r="F40" s="83"/>
      <c r="G40" s="69"/>
      <c r="H40" s="69"/>
      <c r="I40" s="69"/>
      <c r="J40" s="61"/>
    </row>
    <row r="41" spans="2:10" s="1" customFormat="1" ht="15.75" x14ac:dyDescent="0.25">
      <c r="B41" s="44" t="s">
        <v>30</v>
      </c>
      <c r="C41" s="49">
        <v>123219905</v>
      </c>
      <c r="D41" s="5">
        <v>0</v>
      </c>
      <c r="E41" s="51">
        <v>0</v>
      </c>
      <c r="F41" s="83"/>
      <c r="G41" s="69"/>
      <c r="H41" s="69"/>
      <c r="I41" s="69"/>
      <c r="J41" s="62"/>
    </row>
    <row r="42" spans="2:10" s="1" customFormat="1" ht="15.75" x14ac:dyDescent="0.25">
      <c r="B42" s="44" t="s">
        <v>31</v>
      </c>
      <c r="C42" s="49">
        <v>123219906</v>
      </c>
      <c r="D42" s="5">
        <v>0</v>
      </c>
      <c r="E42" s="51">
        <v>0</v>
      </c>
      <c r="F42" s="84"/>
      <c r="G42" s="70"/>
      <c r="H42" s="70"/>
      <c r="I42" s="70"/>
      <c r="J42" s="62"/>
    </row>
    <row r="43" spans="2:10" s="1" customFormat="1" ht="16.5" thickBot="1" x14ac:dyDescent="0.3">
      <c r="B43" s="46"/>
      <c r="C43" s="56" t="s">
        <v>1844</v>
      </c>
      <c r="D43" s="52">
        <f>D39+D35+D32+D28+D15</f>
        <v>0</v>
      </c>
      <c r="E43" s="53">
        <f>E15+E28+E32+E36+E39</f>
        <v>0</v>
      </c>
      <c r="F43" s="57" t="s">
        <v>1843</v>
      </c>
      <c r="G43" s="55">
        <f>G39+G35+G32+G28+G15</f>
        <v>0</v>
      </c>
      <c r="H43" s="55">
        <f t="shared" ref="H43:I43" si="1">H39+H35+H32+H28+H15</f>
        <v>0</v>
      </c>
      <c r="I43" s="52">
        <f t="shared" si="1"/>
        <v>0</v>
      </c>
      <c r="J43" s="54"/>
    </row>
    <row r="44" spans="2:10" s="1" customFormat="1" ht="15.75" x14ac:dyDescent="0.25">
      <c r="B44" s="6"/>
      <c r="C44" s="9"/>
      <c r="D44" s="6"/>
      <c r="E44" s="6"/>
      <c r="F44" s="7"/>
      <c r="G44" s="6"/>
      <c r="H44" s="6"/>
      <c r="I44" s="6"/>
      <c r="J44" s="6"/>
    </row>
    <row r="45" spans="2:10" s="1" customFormat="1" ht="23.25" x14ac:dyDescent="0.35">
      <c r="B45" s="66"/>
      <c r="C45" s="67"/>
      <c r="D45" s="64"/>
      <c r="E45" s="64"/>
      <c r="F45" s="65"/>
      <c r="G45" s="6"/>
      <c r="H45" s="6"/>
      <c r="I45" s="6"/>
      <c r="J45" s="6"/>
    </row>
    <row r="46" spans="2:10" s="1" customFormat="1" ht="15.75" x14ac:dyDescent="0.25">
      <c r="B46" s="13"/>
      <c r="C46" s="14"/>
      <c r="D46" s="13"/>
      <c r="E46" s="13"/>
      <c r="F46" s="15"/>
      <c r="G46" s="13"/>
      <c r="H46" s="13"/>
      <c r="I46" s="13"/>
      <c r="J46" s="13"/>
    </row>
    <row r="47" spans="2:10" s="1" customFormat="1" ht="15.75" x14ac:dyDescent="0.25">
      <c r="B47" s="13"/>
      <c r="C47" s="14"/>
      <c r="D47" s="13"/>
      <c r="E47" s="13"/>
      <c r="F47" s="15"/>
      <c r="G47" s="13"/>
      <c r="H47" s="13"/>
      <c r="I47" s="13"/>
      <c r="J47" s="13"/>
    </row>
    <row r="48" spans="2:10" s="1" customFormat="1" ht="15.75" x14ac:dyDescent="0.25">
      <c r="B48" s="13"/>
      <c r="C48" s="14"/>
      <c r="D48" s="13"/>
      <c r="E48" s="13"/>
      <c r="F48" s="15"/>
      <c r="G48" s="13"/>
      <c r="H48" s="13"/>
      <c r="I48" s="13"/>
      <c r="J48" s="13"/>
    </row>
    <row r="49" spans="2:10" s="1" customFormat="1" ht="15.75" x14ac:dyDescent="0.25">
      <c r="B49" s="13"/>
      <c r="C49" s="14"/>
      <c r="D49" s="13"/>
      <c r="E49" s="13"/>
      <c r="F49" s="15"/>
      <c r="G49" s="13"/>
      <c r="H49" s="13"/>
      <c r="I49" s="13"/>
      <c r="J49" s="13"/>
    </row>
    <row r="50" spans="2:10" s="1" customFormat="1" x14ac:dyDescent="0.25">
      <c r="C50" s="8"/>
      <c r="F50" s="3"/>
    </row>
    <row r="51" spans="2:10" s="1" customFormat="1" x14ac:dyDescent="0.25">
      <c r="C51" s="8"/>
      <c r="F51" s="3"/>
    </row>
    <row r="52" spans="2:10" s="1" customFormat="1" x14ac:dyDescent="0.25">
      <c r="C52" s="8"/>
      <c r="F52" s="3"/>
    </row>
    <row r="53" spans="2:10" s="1" customFormat="1" x14ac:dyDescent="0.25">
      <c r="C53" s="8"/>
      <c r="F53" s="3"/>
    </row>
    <row r="54" spans="2:10" s="1" customFormat="1" x14ac:dyDescent="0.25">
      <c r="C54" s="8"/>
      <c r="F54" s="3"/>
    </row>
    <row r="55" spans="2:10" s="1" customFormat="1" x14ac:dyDescent="0.25">
      <c r="C55" s="8"/>
      <c r="F55" s="3"/>
    </row>
    <row r="56" spans="2:10" s="1" customFormat="1" x14ac:dyDescent="0.25">
      <c r="C56" s="8"/>
      <c r="F56" s="3"/>
    </row>
    <row r="57" spans="2:10" s="1" customFormat="1" x14ac:dyDescent="0.25">
      <c r="C57" s="8"/>
      <c r="F57" s="3"/>
    </row>
    <row r="58" spans="2:10" s="1" customFormat="1" x14ac:dyDescent="0.25">
      <c r="C58" s="8"/>
      <c r="F58" s="3"/>
    </row>
    <row r="59" spans="2:10" s="1" customFormat="1" x14ac:dyDescent="0.25">
      <c r="C59" s="8"/>
      <c r="F59" s="3"/>
    </row>
    <row r="60" spans="2:10" s="1" customFormat="1" x14ac:dyDescent="0.25">
      <c r="C60" s="8"/>
      <c r="F60" s="3"/>
    </row>
    <row r="61" spans="2:10" s="1" customFormat="1" x14ac:dyDescent="0.25">
      <c r="C61" s="8"/>
      <c r="F61" s="3"/>
    </row>
    <row r="62" spans="2:10" s="1" customFormat="1" x14ac:dyDescent="0.25">
      <c r="C62" s="8"/>
      <c r="F62" s="3"/>
    </row>
    <row r="63" spans="2:10" s="1" customFormat="1" x14ac:dyDescent="0.25">
      <c r="C63" s="8"/>
      <c r="F63" s="3"/>
    </row>
    <row r="64" spans="2:10" s="1" customFormat="1" x14ac:dyDescent="0.25">
      <c r="C64" s="8"/>
      <c r="F64" s="3"/>
    </row>
    <row r="65" spans="3:6" s="1" customFormat="1" x14ac:dyDescent="0.25">
      <c r="C65" s="8"/>
      <c r="F65" s="3"/>
    </row>
    <row r="66" spans="3:6" s="1" customFormat="1" x14ac:dyDescent="0.25">
      <c r="C66" s="8"/>
      <c r="F66" s="3"/>
    </row>
    <row r="67" spans="3:6" s="1" customFormat="1" x14ac:dyDescent="0.25">
      <c r="C67" s="8"/>
      <c r="F67" s="3"/>
    </row>
    <row r="68" spans="3:6" s="1" customFormat="1" x14ac:dyDescent="0.25">
      <c r="C68" s="8"/>
      <c r="F68" s="3"/>
    </row>
    <row r="69" spans="3:6" s="1" customFormat="1" x14ac:dyDescent="0.25">
      <c r="C69" s="8"/>
      <c r="F69" s="3"/>
    </row>
    <row r="70" spans="3:6" s="1" customFormat="1" x14ac:dyDescent="0.25">
      <c r="C70" s="8"/>
      <c r="F70" s="3"/>
    </row>
    <row r="71" spans="3:6" s="1" customFormat="1" x14ac:dyDescent="0.25">
      <c r="C71" s="8"/>
      <c r="F71" s="3"/>
    </row>
    <row r="72" spans="3:6" s="1" customFormat="1" x14ac:dyDescent="0.25">
      <c r="C72" s="8"/>
      <c r="F72" s="3"/>
    </row>
    <row r="73" spans="3:6" s="1" customFormat="1" x14ac:dyDescent="0.25">
      <c r="C73" s="8"/>
      <c r="F73" s="3"/>
    </row>
    <row r="74" spans="3:6" s="1" customFormat="1" x14ac:dyDescent="0.25">
      <c r="C74" s="8"/>
      <c r="F74" s="3"/>
    </row>
    <row r="75" spans="3:6" s="1" customFormat="1" x14ac:dyDescent="0.25">
      <c r="C75" s="8"/>
      <c r="F75" s="3"/>
    </row>
    <row r="76" spans="3:6" s="1" customFormat="1" x14ac:dyDescent="0.25">
      <c r="C76" s="8"/>
      <c r="F76" s="3"/>
    </row>
    <row r="77" spans="3:6" s="1" customFormat="1" x14ac:dyDescent="0.25">
      <c r="C77" s="8"/>
      <c r="F77" s="3"/>
    </row>
    <row r="78" spans="3:6" s="1" customFormat="1" x14ac:dyDescent="0.25">
      <c r="C78" s="8"/>
      <c r="F78" s="3"/>
    </row>
    <row r="79" spans="3:6" s="1" customFormat="1" x14ac:dyDescent="0.25">
      <c r="C79" s="8"/>
      <c r="F79" s="3"/>
    </row>
    <row r="80" spans="3:6" s="1" customFormat="1" x14ac:dyDescent="0.25">
      <c r="C80" s="8"/>
      <c r="F80" s="3"/>
    </row>
    <row r="81" spans="3:6" s="1" customFormat="1" x14ac:dyDescent="0.25">
      <c r="C81" s="8"/>
      <c r="F81" s="3"/>
    </row>
    <row r="82" spans="3:6" s="1" customFormat="1" x14ac:dyDescent="0.25">
      <c r="C82" s="8"/>
      <c r="F82" s="3"/>
    </row>
    <row r="83" spans="3:6" s="1" customFormat="1" x14ac:dyDescent="0.25">
      <c r="C83" s="8"/>
      <c r="F83" s="3"/>
    </row>
    <row r="84" spans="3:6" s="1" customFormat="1" x14ac:dyDescent="0.25">
      <c r="C84" s="8"/>
      <c r="F84" s="3"/>
    </row>
    <row r="85" spans="3:6" s="1" customFormat="1" x14ac:dyDescent="0.25">
      <c r="C85" s="8"/>
      <c r="F85" s="3"/>
    </row>
    <row r="86" spans="3:6" s="1" customFormat="1" x14ac:dyDescent="0.25">
      <c r="C86" s="8"/>
      <c r="F86" s="3"/>
    </row>
    <row r="87" spans="3:6" s="1" customFormat="1" x14ac:dyDescent="0.25">
      <c r="C87" s="8"/>
      <c r="F87" s="3"/>
    </row>
    <row r="88" spans="3:6" s="1" customFormat="1" x14ac:dyDescent="0.25">
      <c r="C88" s="8"/>
      <c r="F88" s="3"/>
    </row>
    <row r="89" spans="3:6" s="1" customFormat="1" x14ac:dyDescent="0.25">
      <c r="C89" s="8"/>
      <c r="F89" s="3"/>
    </row>
    <row r="90" spans="3:6" s="1" customFormat="1" x14ac:dyDescent="0.25">
      <c r="C90" s="8"/>
      <c r="F90" s="3"/>
    </row>
    <row r="91" spans="3:6" s="1" customFormat="1" x14ac:dyDescent="0.25">
      <c r="C91" s="8"/>
      <c r="F91" s="3"/>
    </row>
    <row r="92" spans="3:6" s="1" customFormat="1" x14ac:dyDescent="0.25">
      <c r="C92" s="8"/>
      <c r="F92" s="3"/>
    </row>
    <row r="93" spans="3:6" s="1" customFormat="1" x14ac:dyDescent="0.25">
      <c r="C93" s="8"/>
      <c r="F93" s="3"/>
    </row>
    <row r="94" spans="3:6" s="1" customFormat="1" x14ac:dyDescent="0.25">
      <c r="C94" s="8"/>
      <c r="F94" s="3"/>
    </row>
    <row r="95" spans="3:6" s="1" customFormat="1" x14ac:dyDescent="0.25">
      <c r="C95" s="8"/>
      <c r="F95" s="3"/>
    </row>
    <row r="96" spans="3:6" s="1" customFormat="1" x14ac:dyDescent="0.25">
      <c r="C96" s="8"/>
      <c r="F96" s="3"/>
    </row>
    <row r="97" spans="3:6" s="1" customFormat="1" x14ac:dyDescent="0.25">
      <c r="C97" s="8"/>
      <c r="F97" s="3"/>
    </row>
    <row r="98" spans="3:6" s="1" customFormat="1" x14ac:dyDescent="0.25">
      <c r="C98" s="8"/>
      <c r="F98" s="3"/>
    </row>
    <row r="99" spans="3:6" s="1" customFormat="1" x14ac:dyDescent="0.25">
      <c r="C99" s="8"/>
      <c r="F99" s="3"/>
    </row>
    <row r="100" spans="3:6" s="1" customFormat="1" x14ac:dyDescent="0.25">
      <c r="C100" s="8"/>
      <c r="F100" s="3"/>
    </row>
    <row r="101" spans="3:6" s="1" customFormat="1" x14ac:dyDescent="0.25">
      <c r="C101" s="8"/>
      <c r="F101" s="3"/>
    </row>
    <row r="102" spans="3:6" s="1" customFormat="1" x14ac:dyDescent="0.25">
      <c r="C102" s="8"/>
      <c r="F102" s="3"/>
    </row>
    <row r="103" spans="3:6" s="1" customFormat="1" x14ac:dyDescent="0.25">
      <c r="C103" s="8"/>
      <c r="F103" s="3"/>
    </row>
    <row r="104" spans="3:6" s="1" customFormat="1" x14ac:dyDescent="0.25">
      <c r="C104" s="8"/>
      <c r="F104" s="3"/>
    </row>
    <row r="105" spans="3:6" s="1" customFormat="1" x14ac:dyDescent="0.25">
      <c r="C105" s="8"/>
      <c r="F105" s="3"/>
    </row>
    <row r="106" spans="3:6" s="1" customFormat="1" x14ac:dyDescent="0.25">
      <c r="C106" s="8"/>
      <c r="F106" s="3"/>
    </row>
    <row r="107" spans="3:6" s="1" customFormat="1" x14ac:dyDescent="0.25">
      <c r="C107" s="8"/>
      <c r="F107" s="3"/>
    </row>
    <row r="108" spans="3:6" s="1" customFormat="1" x14ac:dyDescent="0.25">
      <c r="C108" s="8"/>
      <c r="F108" s="3"/>
    </row>
    <row r="109" spans="3:6" s="1" customFormat="1" x14ac:dyDescent="0.25">
      <c r="C109" s="8"/>
      <c r="F109" s="3"/>
    </row>
    <row r="110" spans="3:6" s="1" customFormat="1" x14ac:dyDescent="0.25">
      <c r="C110" s="8"/>
      <c r="F110" s="3"/>
    </row>
    <row r="111" spans="3:6" s="1" customFormat="1" x14ac:dyDescent="0.25">
      <c r="C111" s="8"/>
      <c r="F111" s="3"/>
    </row>
    <row r="112" spans="3:6" s="1" customFormat="1" x14ac:dyDescent="0.25">
      <c r="C112" s="8"/>
      <c r="F112" s="3"/>
    </row>
    <row r="113" spans="3:6" s="1" customFormat="1" x14ac:dyDescent="0.25">
      <c r="C113" s="8"/>
      <c r="F113" s="3"/>
    </row>
    <row r="114" spans="3:6" s="1" customFormat="1" x14ac:dyDescent="0.25">
      <c r="C114" s="8"/>
      <c r="F114" s="3"/>
    </row>
    <row r="115" spans="3:6" s="1" customFormat="1" x14ac:dyDescent="0.25">
      <c r="C115" s="8"/>
      <c r="F115" s="3"/>
    </row>
    <row r="116" spans="3:6" s="1" customFormat="1" x14ac:dyDescent="0.25">
      <c r="C116" s="8"/>
      <c r="F116" s="3"/>
    </row>
    <row r="117" spans="3:6" s="1" customFormat="1" x14ac:dyDescent="0.25">
      <c r="C117" s="8"/>
      <c r="F117" s="3"/>
    </row>
    <row r="118" spans="3:6" s="1" customFormat="1" x14ac:dyDescent="0.25">
      <c r="C118" s="8"/>
      <c r="F118" s="3"/>
    </row>
    <row r="119" spans="3:6" s="1" customFormat="1" x14ac:dyDescent="0.25">
      <c r="C119" s="8"/>
      <c r="F119" s="3"/>
    </row>
    <row r="120" spans="3:6" s="1" customFormat="1" x14ac:dyDescent="0.25">
      <c r="C120" s="8"/>
      <c r="F120" s="3"/>
    </row>
    <row r="121" spans="3:6" s="1" customFormat="1" x14ac:dyDescent="0.25">
      <c r="C121" s="8"/>
      <c r="F121" s="3"/>
    </row>
    <row r="122" spans="3:6" s="1" customFormat="1" x14ac:dyDescent="0.25">
      <c r="C122" s="8"/>
      <c r="F122" s="3"/>
    </row>
    <row r="123" spans="3:6" s="1" customFormat="1" x14ac:dyDescent="0.25">
      <c r="C123" s="8"/>
      <c r="F123" s="3"/>
    </row>
    <row r="124" spans="3:6" s="1" customFormat="1" x14ac:dyDescent="0.25">
      <c r="C124" s="8"/>
      <c r="F124" s="3"/>
    </row>
    <row r="125" spans="3:6" s="1" customFormat="1" x14ac:dyDescent="0.25">
      <c r="C125" s="8"/>
      <c r="F125" s="3"/>
    </row>
    <row r="126" spans="3:6" s="1" customFormat="1" x14ac:dyDescent="0.25">
      <c r="C126" s="8"/>
      <c r="F126" s="3"/>
    </row>
    <row r="127" spans="3:6" s="1" customFormat="1" x14ac:dyDescent="0.25">
      <c r="C127" s="8"/>
      <c r="F127" s="3"/>
    </row>
    <row r="128" spans="3:6" s="1" customFormat="1" x14ac:dyDescent="0.25">
      <c r="C128" s="8"/>
      <c r="F128" s="3"/>
    </row>
    <row r="129" spans="3:6" s="1" customFormat="1" x14ac:dyDescent="0.25">
      <c r="C129" s="8"/>
      <c r="F129" s="3"/>
    </row>
    <row r="130" spans="3:6" s="1" customFormat="1" x14ac:dyDescent="0.25">
      <c r="C130" s="8"/>
      <c r="F130" s="3"/>
    </row>
    <row r="131" spans="3:6" s="1" customFormat="1" x14ac:dyDescent="0.25">
      <c r="C131" s="8"/>
      <c r="F131" s="3"/>
    </row>
    <row r="132" spans="3:6" s="1" customFormat="1" x14ac:dyDescent="0.25">
      <c r="C132" s="8"/>
      <c r="F132" s="3"/>
    </row>
    <row r="133" spans="3:6" s="1" customFormat="1" x14ac:dyDescent="0.25">
      <c r="C133" s="8"/>
      <c r="F133" s="3"/>
    </row>
    <row r="134" spans="3:6" s="1" customFormat="1" x14ac:dyDescent="0.25">
      <c r="C134" s="8"/>
      <c r="F134" s="3"/>
    </row>
    <row r="135" spans="3:6" s="1" customFormat="1" x14ac:dyDescent="0.25">
      <c r="C135" s="8"/>
      <c r="F135" s="3"/>
    </row>
    <row r="136" spans="3:6" s="1" customFormat="1" x14ac:dyDescent="0.25">
      <c r="C136" s="8"/>
      <c r="F136" s="3"/>
    </row>
    <row r="137" spans="3:6" s="1" customFormat="1" x14ac:dyDescent="0.25">
      <c r="C137" s="8"/>
      <c r="F137" s="3"/>
    </row>
    <row r="138" spans="3:6" s="1" customFormat="1" x14ac:dyDescent="0.25">
      <c r="C138" s="8"/>
      <c r="F138" s="3"/>
    </row>
    <row r="139" spans="3:6" s="1" customFormat="1" x14ac:dyDescent="0.25">
      <c r="C139" s="8"/>
      <c r="F139" s="3"/>
    </row>
    <row r="140" spans="3:6" s="1" customFormat="1" x14ac:dyDescent="0.25">
      <c r="C140" s="8"/>
      <c r="F140" s="3"/>
    </row>
    <row r="141" spans="3:6" s="1" customFormat="1" x14ac:dyDescent="0.25">
      <c r="C141" s="8"/>
      <c r="F141" s="3"/>
    </row>
    <row r="142" spans="3:6" s="1" customFormat="1" x14ac:dyDescent="0.25">
      <c r="C142" s="8"/>
      <c r="F142" s="3"/>
    </row>
    <row r="143" spans="3:6" s="1" customFormat="1" x14ac:dyDescent="0.25">
      <c r="C143" s="8"/>
      <c r="F143" s="3"/>
    </row>
    <row r="144" spans="3:6" s="1" customFormat="1" x14ac:dyDescent="0.25">
      <c r="C144" s="8"/>
      <c r="F144" s="3"/>
    </row>
    <row r="145" spans="3:6" s="1" customFormat="1" x14ac:dyDescent="0.25">
      <c r="C145" s="8"/>
      <c r="F145" s="3"/>
    </row>
    <row r="146" spans="3:6" s="1" customFormat="1" x14ac:dyDescent="0.25">
      <c r="C146" s="8"/>
      <c r="F146" s="3"/>
    </row>
    <row r="147" spans="3:6" s="1" customFormat="1" x14ac:dyDescent="0.25">
      <c r="C147" s="8"/>
      <c r="F147" s="3"/>
    </row>
    <row r="148" spans="3:6" s="1" customFormat="1" x14ac:dyDescent="0.25">
      <c r="C148" s="8"/>
      <c r="F148" s="3"/>
    </row>
    <row r="149" spans="3:6" s="1" customFormat="1" x14ac:dyDescent="0.25">
      <c r="C149" s="8"/>
      <c r="F149" s="3"/>
    </row>
    <row r="150" spans="3:6" s="1" customFormat="1" x14ac:dyDescent="0.25">
      <c r="C150" s="8"/>
      <c r="F150" s="3"/>
    </row>
    <row r="151" spans="3:6" s="1" customFormat="1" x14ac:dyDescent="0.25">
      <c r="C151" s="8"/>
      <c r="F151" s="3"/>
    </row>
    <row r="152" spans="3:6" s="1" customFormat="1" x14ac:dyDescent="0.25">
      <c r="C152" s="8"/>
      <c r="F152" s="3"/>
    </row>
    <row r="153" spans="3:6" s="1" customFormat="1" x14ac:dyDescent="0.25">
      <c r="C153" s="8"/>
      <c r="F153" s="3"/>
    </row>
    <row r="154" spans="3:6" s="1" customFormat="1" x14ac:dyDescent="0.25">
      <c r="C154" s="8"/>
      <c r="F154" s="3"/>
    </row>
    <row r="155" spans="3:6" s="1" customFormat="1" x14ac:dyDescent="0.25">
      <c r="C155" s="8"/>
      <c r="F155" s="3"/>
    </row>
    <row r="156" spans="3:6" s="1" customFormat="1" x14ac:dyDescent="0.25">
      <c r="C156" s="8"/>
      <c r="F156" s="3"/>
    </row>
    <row r="157" spans="3:6" s="1" customFormat="1" x14ac:dyDescent="0.25">
      <c r="C157" s="8"/>
      <c r="F157" s="3"/>
    </row>
    <row r="158" spans="3:6" s="1" customFormat="1" x14ac:dyDescent="0.25">
      <c r="C158" s="8"/>
      <c r="F158" s="3"/>
    </row>
    <row r="159" spans="3:6" s="1" customFormat="1" x14ac:dyDescent="0.25">
      <c r="C159" s="8"/>
      <c r="F159" s="3"/>
    </row>
    <row r="160" spans="3:6" s="1" customFormat="1" x14ac:dyDescent="0.25">
      <c r="C160" s="8"/>
      <c r="F160" s="3"/>
    </row>
    <row r="161" spans="3:6" s="1" customFormat="1" x14ac:dyDescent="0.25">
      <c r="C161" s="8"/>
      <c r="F161" s="3"/>
    </row>
    <row r="162" spans="3:6" s="1" customFormat="1" x14ac:dyDescent="0.25">
      <c r="C162" s="8"/>
      <c r="F162" s="3"/>
    </row>
    <row r="163" spans="3:6" s="1" customFormat="1" x14ac:dyDescent="0.25">
      <c r="C163" s="8"/>
      <c r="F163" s="3"/>
    </row>
    <row r="164" spans="3:6" s="1" customFormat="1" x14ac:dyDescent="0.25">
      <c r="C164" s="8"/>
      <c r="F164" s="3"/>
    </row>
    <row r="165" spans="3:6" s="1" customFormat="1" x14ac:dyDescent="0.25">
      <c r="C165" s="8"/>
      <c r="F165" s="3"/>
    </row>
    <row r="166" spans="3:6" s="1" customFormat="1" x14ac:dyDescent="0.25">
      <c r="C166" s="8"/>
      <c r="F166" s="3"/>
    </row>
    <row r="167" spans="3:6" s="1" customFormat="1" x14ac:dyDescent="0.25">
      <c r="C167" s="8"/>
      <c r="F167" s="3"/>
    </row>
    <row r="168" spans="3:6" s="1" customFormat="1" x14ac:dyDescent="0.25">
      <c r="C168" s="8"/>
      <c r="F168" s="3"/>
    </row>
    <row r="169" spans="3:6" s="1" customFormat="1" x14ac:dyDescent="0.25">
      <c r="C169" s="8"/>
      <c r="F169" s="3"/>
    </row>
    <row r="170" spans="3:6" s="1" customFormat="1" x14ac:dyDescent="0.25">
      <c r="C170" s="8"/>
      <c r="F170" s="3"/>
    </row>
    <row r="171" spans="3:6" s="1" customFormat="1" x14ac:dyDescent="0.25">
      <c r="C171" s="8"/>
      <c r="F171" s="3"/>
    </row>
    <row r="172" spans="3:6" s="1" customFormat="1" x14ac:dyDescent="0.25">
      <c r="C172" s="8"/>
      <c r="F172" s="3"/>
    </row>
    <row r="173" spans="3:6" s="1" customFormat="1" x14ac:dyDescent="0.25">
      <c r="C173" s="8"/>
      <c r="F173" s="3"/>
    </row>
    <row r="174" spans="3:6" s="1" customFormat="1" x14ac:dyDescent="0.25">
      <c r="C174" s="8"/>
      <c r="F174" s="3"/>
    </row>
    <row r="175" spans="3:6" s="1" customFormat="1" x14ac:dyDescent="0.25">
      <c r="C175" s="8"/>
      <c r="F175" s="3"/>
    </row>
    <row r="176" spans="3:6" s="1" customFormat="1" x14ac:dyDescent="0.25">
      <c r="C176" s="8"/>
      <c r="F176" s="3"/>
    </row>
    <row r="177" spans="3:6" s="1" customFormat="1" x14ac:dyDescent="0.25">
      <c r="C177" s="8"/>
      <c r="F177" s="3"/>
    </row>
    <row r="178" spans="3:6" s="1" customFormat="1" x14ac:dyDescent="0.25">
      <c r="C178" s="8"/>
      <c r="F178" s="3"/>
    </row>
    <row r="179" spans="3:6" s="1" customFormat="1" x14ac:dyDescent="0.25">
      <c r="C179" s="8"/>
      <c r="F179" s="3"/>
    </row>
    <row r="180" spans="3:6" s="1" customFormat="1" x14ac:dyDescent="0.25">
      <c r="C180" s="8"/>
      <c r="F180" s="3"/>
    </row>
    <row r="181" spans="3:6" s="1" customFormat="1" x14ac:dyDescent="0.25">
      <c r="C181" s="8"/>
      <c r="F181" s="3"/>
    </row>
    <row r="182" spans="3:6" s="1" customFormat="1" x14ac:dyDescent="0.25">
      <c r="C182" s="8"/>
      <c r="F182" s="3"/>
    </row>
    <row r="183" spans="3:6" s="1" customFormat="1" x14ac:dyDescent="0.25">
      <c r="C183" s="8"/>
      <c r="F183" s="3"/>
    </row>
    <row r="184" spans="3:6" s="1" customFormat="1" x14ac:dyDescent="0.25">
      <c r="C184" s="8"/>
      <c r="F184" s="3"/>
    </row>
    <row r="185" spans="3:6" s="1" customFormat="1" x14ac:dyDescent="0.25">
      <c r="C185" s="8"/>
      <c r="F185" s="3"/>
    </row>
    <row r="186" spans="3:6" s="1" customFormat="1" x14ac:dyDescent="0.25">
      <c r="C186" s="8"/>
      <c r="F186" s="3"/>
    </row>
    <row r="187" spans="3:6" s="1" customFormat="1" x14ac:dyDescent="0.25">
      <c r="C187" s="8"/>
      <c r="F187" s="3"/>
    </row>
    <row r="188" spans="3:6" s="1" customFormat="1" x14ac:dyDescent="0.25">
      <c r="C188" s="8"/>
      <c r="F188" s="3"/>
    </row>
    <row r="189" spans="3:6" s="1" customFormat="1" x14ac:dyDescent="0.25">
      <c r="C189" s="8"/>
      <c r="F189" s="3"/>
    </row>
    <row r="190" spans="3:6" s="1" customFormat="1" x14ac:dyDescent="0.25">
      <c r="C190" s="8"/>
      <c r="F190" s="3"/>
    </row>
    <row r="191" spans="3:6" s="1" customFormat="1" x14ac:dyDescent="0.25">
      <c r="C191" s="8"/>
      <c r="F191" s="3"/>
    </row>
    <row r="192" spans="3:6" s="1" customFormat="1" x14ac:dyDescent="0.25">
      <c r="C192" s="8"/>
      <c r="F192" s="3"/>
    </row>
    <row r="193" spans="3:6" s="1" customFormat="1" x14ac:dyDescent="0.25">
      <c r="C193" s="8"/>
      <c r="F193" s="3"/>
    </row>
    <row r="194" spans="3:6" s="1" customFormat="1" x14ac:dyDescent="0.25">
      <c r="C194" s="8"/>
      <c r="F194" s="3"/>
    </row>
    <row r="195" spans="3:6" s="1" customFormat="1" x14ac:dyDescent="0.25">
      <c r="C195" s="8"/>
      <c r="F195" s="3"/>
    </row>
    <row r="196" spans="3:6" s="1" customFormat="1" x14ac:dyDescent="0.25">
      <c r="C196" s="8"/>
      <c r="F196" s="3"/>
    </row>
    <row r="197" spans="3:6" s="1" customFormat="1" x14ac:dyDescent="0.25">
      <c r="C197" s="8"/>
      <c r="F197" s="3"/>
    </row>
    <row r="198" spans="3:6" s="1" customFormat="1" x14ac:dyDescent="0.25">
      <c r="C198" s="8"/>
      <c r="F198" s="3"/>
    </row>
    <row r="199" spans="3:6" s="1" customFormat="1" x14ac:dyDescent="0.25">
      <c r="C199" s="8"/>
      <c r="F199" s="3"/>
    </row>
    <row r="200" spans="3:6" s="1" customFormat="1" x14ac:dyDescent="0.25">
      <c r="C200" s="8"/>
      <c r="F200" s="3"/>
    </row>
    <row r="201" spans="3:6" s="1" customFormat="1" x14ac:dyDescent="0.25">
      <c r="C201" s="8"/>
      <c r="F201" s="3"/>
    </row>
    <row r="202" spans="3:6" s="1" customFormat="1" x14ac:dyDescent="0.25">
      <c r="C202" s="8"/>
      <c r="F202" s="3"/>
    </row>
    <row r="203" spans="3:6" s="1" customFormat="1" x14ac:dyDescent="0.25">
      <c r="C203" s="8"/>
      <c r="F203" s="3"/>
    </row>
    <row r="204" spans="3:6" s="1" customFormat="1" x14ac:dyDescent="0.25">
      <c r="C204" s="8"/>
      <c r="F204" s="3"/>
    </row>
    <row r="205" spans="3:6" s="1" customFormat="1" x14ac:dyDescent="0.25">
      <c r="C205" s="8"/>
      <c r="F205" s="3"/>
    </row>
    <row r="206" spans="3:6" s="1" customFormat="1" x14ac:dyDescent="0.25">
      <c r="C206" s="8"/>
      <c r="F206" s="3"/>
    </row>
    <row r="207" spans="3:6" s="1" customFormat="1" x14ac:dyDescent="0.25">
      <c r="C207" s="8"/>
      <c r="F207" s="3"/>
    </row>
    <row r="208" spans="3:6" s="1" customFormat="1" x14ac:dyDescent="0.25">
      <c r="C208" s="8"/>
      <c r="F208" s="3"/>
    </row>
    <row r="209" spans="3:6" s="1" customFormat="1" x14ac:dyDescent="0.25">
      <c r="C209" s="8"/>
      <c r="F209" s="3"/>
    </row>
    <row r="210" spans="3:6" s="1" customFormat="1" x14ac:dyDescent="0.25">
      <c r="C210" s="8"/>
      <c r="F210" s="3"/>
    </row>
    <row r="211" spans="3:6" s="1" customFormat="1" x14ac:dyDescent="0.25">
      <c r="C211" s="8"/>
      <c r="F211" s="3"/>
    </row>
    <row r="212" spans="3:6" s="1" customFormat="1" x14ac:dyDescent="0.25">
      <c r="C212" s="8"/>
      <c r="F212" s="3"/>
    </row>
    <row r="213" spans="3:6" s="1" customFormat="1" x14ac:dyDescent="0.25">
      <c r="C213" s="8"/>
      <c r="F213" s="3"/>
    </row>
    <row r="214" spans="3:6" s="1" customFormat="1" x14ac:dyDescent="0.25">
      <c r="C214" s="8"/>
      <c r="F214" s="3"/>
    </row>
    <row r="215" spans="3:6" s="1" customFormat="1" x14ac:dyDescent="0.25">
      <c r="C215" s="8"/>
      <c r="F215" s="3"/>
    </row>
    <row r="216" spans="3:6" s="1" customFormat="1" x14ac:dyDescent="0.25">
      <c r="C216" s="8"/>
      <c r="F216" s="3"/>
    </row>
    <row r="217" spans="3:6" s="1" customFormat="1" x14ac:dyDescent="0.25">
      <c r="C217" s="8"/>
      <c r="F217" s="3"/>
    </row>
    <row r="218" spans="3:6" s="1" customFormat="1" x14ac:dyDescent="0.25">
      <c r="C218" s="8"/>
      <c r="F218" s="3"/>
    </row>
    <row r="219" spans="3:6" s="1" customFormat="1" x14ac:dyDescent="0.25">
      <c r="C219" s="8"/>
      <c r="F219" s="3"/>
    </row>
    <row r="220" spans="3:6" s="1" customFormat="1" x14ac:dyDescent="0.25">
      <c r="C220" s="8"/>
      <c r="F220" s="3"/>
    </row>
    <row r="221" spans="3:6" s="1" customFormat="1" x14ac:dyDescent="0.25">
      <c r="C221" s="8"/>
      <c r="F221" s="3"/>
    </row>
    <row r="222" spans="3:6" s="1" customFormat="1" x14ac:dyDescent="0.25">
      <c r="C222" s="8"/>
      <c r="F222" s="3"/>
    </row>
    <row r="223" spans="3:6" s="1" customFormat="1" x14ac:dyDescent="0.25">
      <c r="C223" s="8"/>
      <c r="F223" s="3"/>
    </row>
    <row r="224" spans="3:6" s="1" customFormat="1" x14ac:dyDescent="0.25">
      <c r="C224" s="8"/>
      <c r="F224" s="3"/>
    </row>
    <row r="225" spans="3:6" s="1" customFormat="1" x14ac:dyDescent="0.25">
      <c r="C225" s="8"/>
      <c r="F225" s="3"/>
    </row>
    <row r="226" spans="3:6" s="1" customFormat="1" x14ac:dyDescent="0.25">
      <c r="C226" s="8"/>
      <c r="F226" s="3"/>
    </row>
    <row r="227" spans="3:6" s="1" customFormat="1" x14ac:dyDescent="0.25">
      <c r="C227" s="8"/>
      <c r="F227" s="3"/>
    </row>
    <row r="228" spans="3:6" s="1" customFormat="1" x14ac:dyDescent="0.25">
      <c r="C228" s="8"/>
      <c r="F228" s="3"/>
    </row>
    <row r="229" spans="3:6" s="1" customFormat="1" x14ac:dyDescent="0.25">
      <c r="C229" s="8"/>
      <c r="F229" s="3"/>
    </row>
    <row r="230" spans="3:6" s="1" customFormat="1" x14ac:dyDescent="0.25">
      <c r="C230" s="8"/>
      <c r="F230" s="3"/>
    </row>
    <row r="231" spans="3:6" s="1" customFormat="1" x14ac:dyDescent="0.25">
      <c r="C231" s="8"/>
      <c r="F231" s="3"/>
    </row>
    <row r="232" spans="3:6" s="1" customFormat="1" x14ac:dyDescent="0.25">
      <c r="C232" s="8"/>
      <c r="F232" s="3"/>
    </row>
    <row r="233" spans="3:6" s="1" customFormat="1" x14ac:dyDescent="0.25">
      <c r="C233" s="8"/>
      <c r="F233" s="3"/>
    </row>
    <row r="234" spans="3:6" s="1" customFormat="1" x14ac:dyDescent="0.25">
      <c r="C234" s="8"/>
      <c r="F234" s="3"/>
    </row>
    <row r="235" spans="3:6" s="1" customFormat="1" x14ac:dyDescent="0.25">
      <c r="C235" s="8"/>
      <c r="F235" s="3"/>
    </row>
    <row r="236" spans="3:6" s="1" customFormat="1" x14ac:dyDescent="0.25">
      <c r="C236" s="8"/>
      <c r="F236" s="3"/>
    </row>
    <row r="237" spans="3:6" s="1" customFormat="1" x14ac:dyDescent="0.25">
      <c r="C237" s="8"/>
      <c r="F237" s="3"/>
    </row>
    <row r="238" spans="3:6" s="1" customFormat="1" x14ac:dyDescent="0.25">
      <c r="C238" s="8"/>
      <c r="F238" s="3"/>
    </row>
    <row r="239" spans="3:6" s="1" customFormat="1" x14ac:dyDescent="0.25">
      <c r="C239" s="8"/>
      <c r="F239" s="3"/>
    </row>
    <row r="240" spans="3:6" s="1" customFormat="1" x14ac:dyDescent="0.25">
      <c r="C240" s="8"/>
      <c r="F240" s="3"/>
    </row>
    <row r="241" spans="3:6" s="1" customFormat="1" x14ac:dyDescent="0.25">
      <c r="C241" s="8"/>
      <c r="F241" s="3"/>
    </row>
    <row r="242" spans="3:6" s="1" customFormat="1" x14ac:dyDescent="0.25">
      <c r="C242" s="8"/>
      <c r="F242" s="3"/>
    </row>
    <row r="243" spans="3:6" s="1" customFormat="1" x14ac:dyDescent="0.25">
      <c r="C243" s="8"/>
      <c r="F243" s="3"/>
    </row>
    <row r="244" spans="3:6" s="1" customFormat="1" x14ac:dyDescent="0.25">
      <c r="C244" s="8"/>
      <c r="F244" s="3"/>
    </row>
    <row r="245" spans="3:6" s="1" customFormat="1" x14ac:dyDescent="0.25">
      <c r="C245" s="8"/>
      <c r="F245" s="3"/>
    </row>
    <row r="246" spans="3:6" s="1" customFormat="1" x14ac:dyDescent="0.25">
      <c r="C246" s="8"/>
      <c r="F246" s="3"/>
    </row>
    <row r="247" spans="3:6" s="1" customFormat="1" x14ac:dyDescent="0.25">
      <c r="C247" s="8"/>
      <c r="F247" s="3"/>
    </row>
    <row r="248" spans="3:6" s="1" customFormat="1" x14ac:dyDescent="0.25">
      <c r="C248" s="8"/>
      <c r="F248" s="3"/>
    </row>
    <row r="249" spans="3:6" s="1" customFormat="1" x14ac:dyDescent="0.25">
      <c r="C249" s="8"/>
      <c r="F249" s="3"/>
    </row>
    <row r="250" spans="3:6" s="1" customFormat="1" x14ac:dyDescent="0.25">
      <c r="C250" s="8"/>
      <c r="F250" s="3"/>
    </row>
    <row r="251" spans="3:6" s="1" customFormat="1" x14ac:dyDescent="0.25">
      <c r="C251" s="8"/>
      <c r="F251" s="3"/>
    </row>
    <row r="252" spans="3:6" s="1" customFormat="1" x14ac:dyDescent="0.25">
      <c r="C252" s="8"/>
      <c r="F252" s="3"/>
    </row>
    <row r="253" spans="3:6" s="1" customFormat="1" x14ac:dyDescent="0.25">
      <c r="C253" s="8"/>
      <c r="F253" s="3"/>
    </row>
    <row r="254" spans="3:6" s="1" customFormat="1" x14ac:dyDescent="0.25">
      <c r="C254" s="8"/>
      <c r="F254" s="3"/>
    </row>
    <row r="255" spans="3:6" s="1" customFormat="1" x14ac:dyDescent="0.25">
      <c r="C255" s="8"/>
      <c r="F255" s="3"/>
    </row>
    <row r="256" spans="3:6" s="1" customFormat="1" x14ac:dyDescent="0.25">
      <c r="C256" s="8"/>
      <c r="F256" s="3"/>
    </row>
    <row r="257" spans="3:11" s="1" customFormat="1" x14ac:dyDescent="0.25">
      <c r="C257" s="8"/>
      <c r="F257" s="3"/>
    </row>
    <row r="258" spans="3:11" s="1" customFormat="1" x14ac:dyDescent="0.25">
      <c r="C258" s="8"/>
      <c r="F258" s="3"/>
    </row>
    <row r="259" spans="3:11" s="1" customFormat="1" x14ac:dyDescent="0.25">
      <c r="C259" s="8"/>
      <c r="F259" s="3"/>
    </row>
    <row r="260" spans="3:11" s="1" customFormat="1" x14ac:dyDescent="0.25">
      <c r="C260" s="8"/>
      <c r="F260" s="3"/>
    </row>
    <row r="261" spans="3:11" s="1" customFormat="1" x14ac:dyDescent="0.25">
      <c r="C261" s="8"/>
      <c r="F261" s="3"/>
    </row>
    <row r="262" spans="3:11" s="1" customFormat="1" x14ac:dyDescent="0.25">
      <c r="C262" s="8"/>
      <c r="F262" s="3"/>
    </row>
    <row r="263" spans="3:11" s="1" customFormat="1" x14ac:dyDescent="0.25">
      <c r="C263" s="8"/>
      <c r="F263" s="3"/>
    </row>
    <row r="264" spans="3:11" s="1" customFormat="1" x14ac:dyDescent="0.25">
      <c r="C264" s="8"/>
      <c r="F264" s="3"/>
    </row>
    <row r="265" spans="3:11" s="1" customFormat="1" x14ac:dyDescent="0.25">
      <c r="C265" s="8"/>
      <c r="F265" s="3"/>
    </row>
    <row r="266" spans="3:11" s="1" customFormat="1" x14ac:dyDescent="0.25">
      <c r="C266" s="8"/>
      <c r="F266" s="3"/>
    </row>
    <row r="267" spans="3:11" s="1" customFormat="1" x14ac:dyDescent="0.25">
      <c r="C267" s="8"/>
      <c r="F267" s="3"/>
    </row>
    <row r="268" spans="3:11" s="1" customFormat="1" x14ac:dyDescent="0.25">
      <c r="C268" s="8"/>
      <c r="F268" s="3"/>
    </row>
    <row r="269" spans="3:11" s="1" customFormat="1" x14ac:dyDescent="0.25">
      <c r="C269" s="8"/>
      <c r="F269" s="3"/>
      <c r="K269"/>
    </row>
    <row r="270" spans="3:11" s="1" customFormat="1" x14ac:dyDescent="0.25">
      <c r="C270" s="8"/>
      <c r="F270" s="3"/>
      <c r="K270"/>
    </row>
    <row r="271" spans="3:11" s="1" customFormat="1" x14ac:dyDescent="0.25">
      <c r="C271" s="8"/>
      <c r="F271" s="3"/>
      <c r="K271"/>
    </row>
    <row r="272" spans="3:11" s="1" customFormat="1" x14ac:dyDescent="0.25">
      <c r="C272" s="8"/>
      <c r="F272" s="3"/>
      <c r="K272"/>
    </row>
    <row r="273" spans="3:11" s="1" customFormat="1" x14ac:dyDescent="0.25">
      <c r="C273" s="8"/>
      <c r="F273" s="3"/>
      <c r="K273"/>
    </row>
    <row r="274" spans="3:11" s="1" customFormat="1" x14ac:dyDescent="0.25">
      <c r="C274" s="8"/>
      <c r="F274" s="3"/>
      <c r="K274"/>
    </row>
    <row r="275" spans="3:11" s="1" customFormat="1" x14ac:dyDescent="0.25">
      <c r="C275" s="8"/>
      <c r="F275" s="3"/>
      <c r="K275"/>
    </row>
    <row r="276" spans="3:11" s="1" customFormat="1" x14ac:dyDescent="0.25">
      <c r="C276" s="8"/>
      <c r="F276" s="3"/>
      <c r="K276"/>
    </row>
    <row r="277" spans="3:11" s="1" customFormat="1" x14ac:dyDescent="0.25">
      <c r="C277" s="8"/>
      <c r="F277" s="3"/>
      <c r="K277"/>
    </row>
    <row r="278" spans="3:11" s="1" customFormat="1" x14ac:dyDescent="0.25">
      <c r="C278" s="8"/>
      <c r="F278" s="3"/>
      <c r="K278"/>
    </row>
    <row r="279" spans="3:11" s="1" customFormat="1" x14ac:dyDescent="0.25">
      <c r="C279" s="8"/>
      <c r="F279" s="3"/>
      <c r="K279"/>
    </row>
    <row r="280" spans="3:11" s="1" customFormat="1" x14ac:dyDescent="0.25">
      <c r="C280" s="8"/>
      <c r="F280" s="3"/>
      <c r="K280"/>
    </row>
    <row r="281" spans="3:11" s="1" customFormat="1" x14ac:dyDescent="0.25">
      <c r="C281" s="8"/>
      <c r="F281" s="3"/>
      <c r="K281"/>
    </row>
    <row r="282" spans="3:11" s="1" customFormat="1" x14ac:dyDescent="0.25">
      <c r="C282" s="8"/>
      <c r="F282" s="3"/>
      <c r="K282"/>
    </row>
    <row r="283" spans="3:11" s="1" customFormat="1" x14ac:dyDescent="0.25">
      <c r="C283" s="8"/>
      <c r="F283" s="3"/>
      <c r="K283"/>
    </row>
    <row r="284" spans="3:11" s="1" customFormat="1" x14ac:dyDescent="0.25">
      <c r="C284" s="8"/>
      <c r="F284" s="3"/>
      <c r="K284"/>
    </row>
    <row r="285" spans="3:11" s="1" customFormat="1" x14ac:dyDescent="0.25">
      <c r="C285" s="8"/>
      <c r="F285" s="3"/>
      <c r="K285"/>
    </row>
    <row r="286" spans="3:11" s="1" customFormat="1" x14ac:dyDescent="0.25">
      <c r="C286" s="8"/>
      <c r="F286" s="3"/>
      <c r="K286"/>
    </row>
    <row r="287" spans="3:11" s="1" customFormat="1" x14ac:dyDescent="0.25">
      <c r="C287" s="8"/>
      <c r="F287" s="3"/>
      <c r="K287"/>
    </row>
    <row r="288" spans="3:11" s="1" customFormat="1" x14ac:dyDescent="0.25">
      <c r="C288" s="8"/>
      <c r="F288" s="3"/>
      <c r="K288"/>
    </row>
    <row r="289" spans="3:39" s="1" customFormat="1" x14ac:dyDescent="0.25">
      <c r="C289" s="8"/>
      <c r="F289" s="3"/>
      <c r="K289"/>
    </row>
    <row r="290" spans="3:39" s="1" customFormat="1" x14ac:dyDescent="0.25">
      <c r="C290" s="8"/>
      <c r="F290" s="3"/>
      <c r="K290"/>
    </row>
    <row r="291" spans="3:39" s="1" customFormat="1" x14ac:dyDescent="0.25">
      <c r="C291" s="8"/>
      <c r="F291" s="3"/>
      <c r="K291"/>
    </row>
    <row r="292" spans="3:39" s="1" customFormat="1" x14ac:dyDescent="0.25">
      <c r="C292" s="8"/>
      <c r="F292" s="3"/>
      <c r="K292"/>
    </row>
    <row r="293" spans="3:39" s="1" customFormat="1" x14ac:dyDescent="0.25">
      <c r="C293" s="8"/>
      <c r="F293" s="3"/>
      <c r="K293"/>
    </row>
    <row r="294" spans="3:39" s="1" customFormat="1" x14ac:dyDescent="0.25">
      <c r="C294" s="8"/>
      <c r="F294" s="3"/>
      <c r="K294"/>
    </row>
    <row r="295" spans="3:39" s="1" customFormat="1" x14ac:dyDescent="0.25">
      <c r="C295" s="8"/>
      <c r="F295" s="3"/>
      <c r="K295"/>
    </row>
    <row r="296" spans="3:39" s="1" customFormat="1" x14ac:dyDescent="0.25">
      <c r="C296" s="8"/>
      <c r="F296" s="3"/>
      <c r="K296"/>
    </row>
    <row r="297" spans="3:39" s="1" customFormat="1" x14ac:dyDescent="0.25">
      <c r="C297" s="8"/>
      <c r="F297" s="3"/>
      <c r="K297"/>
    </row>
    <row r="298" spans="3:39" s="1" customFormat="1" x14ac:dyDescent="0.25">
      <c r="C298" s="8"/>
      <c r="F298" s="3"/>
      <c r="K298"/>
    </row>
    <row r="299" spans="3:39" s="1" customFormat="1" x14ac:dyDescent="0.25">
      <c r="C299" s="8"/>
      <c r="F299" s="3"/>
      <c r="K299"/>
    </row>
    <row r="300" spans="3:39" s="1" customFormat="1" x14ac:dyDescent="0.25">
      <c r="C300" s="8"/>
      <c r="F300" s="3"/>
      <c r="K300"/>
    </row>
    <row r="301" spans="3:39" x14ac:dyDescent="0.25">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row>
    <row r="302" spans="3:39" x14ac:dyDescent="0.25">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row>
    <row r="303" spans="3:39" x14ac:dyDescent="0.25">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row>
    <row r="304" spans="3:39" x14ac:dyDescent="0.25">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row>
    <row r="305" spans="12:39" x14ac:dyDescent="0.25">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row>
    <row r="306" spans="12:39" x14ac:dyDescent="0.25">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row>
    <row r="307" spans="12:39" x14ac:dyDescent="0.25">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row>
    <row r="308" spans="12:39" x14ac:dyDescent="0.25">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row>
    <row r="309" spans="12:39" x14ac:dyDescent="0.25">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row>
    <row r="310" spans="12:39" x14ac:dyDescent="0.25">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row>
    <row r="311" spans="12:39" x14ac:dyDescent="0.25">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row>
    <row r="312" spans="12:39" x14ac:dyDescent="0.25">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row>
    <row r="313" spans="12:39" x14ac:dyDescent="0.25">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row>
    <row r="314" spans="12:39" x14ac:dyDescent="0.25">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row>
    <row r="315" spans="12:39" x14ac:dyDescent="0.25">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row>
    <row r="316" spans="12:39" x14ac:dyDescent="0.25">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row>
    <row r="317" spans="12:39" x14ac:dyDescent="0.25">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row>
    <row r="318" spans="12:39" x14ac:dyDescent="0.25">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row>
    <row r="319" spans="12:39" x14ac:dyDescent="0.25">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row>
    <row r="320" spans="12:39" x14ac:dyDescent="0.25">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row>
    <row r="321" spans="12:39" x14ac:dyDescent="0.25">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row>
    <row r="322" spans="12:39" x14ac:dyDescent="0.25">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row>
    <row r="323" spans="12:39" x14ac:dyDescent="0.25">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row>
    <row r="324" spans="12:39" x14ac:dyDescent="0.25">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row>
    <row r="325" spans="12:39" x14ac:dyDescent="0.25">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row>
    <row r="326" spans="12:39" x14ac:dyDescent="0.25">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row>
    <row r="327" spans="12:39" x14ac:dyDescent="0.25">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row>
    <row r="328" spans="12:39" x14ac:dyDescent="0.25">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row>
    <row r="329" spans="12:39" x14ac:dyDescent="0.25">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row>
    <row r="330" spans="12:39" x14ac:dyDescent="0.25">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row>
    <row r="331" spans="12:39" x14ac:dyDescent="0.25">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row>
    <row r="332" spans="12:39" x14ac:dyDescent="0.25">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row>
    <row r="333" spans="12:39" x14ac:dyDescent="0.25">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row>
    <row r="334" spans="12:39" x14ac:dyDescent="0.25">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row>
    <row r="335" spans="12:39" x14ac:dyDescent="0.25">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row>
    <row r="336" spans="12:39" x14ac:dyDescent="0.25">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row>
    <row r="337" spans="12:39" x14ac:dyDescent="0.25">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row>
    <row r="338" spans="12:39" x14ac:dyDescent="0.25">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row>
    <row r="339" spans="12:39" x14ac:dyDescent="0.25">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row>
    <row r="340" spans="12:39" x14ac:dyDescent="0.25">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row>
    <row r="341" spans="12:39" x14ac:dyDescent="0.25">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row>
    <row r="342" spans="12:39" x14ac:dyDescent="0.25">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row>
    <row r="343" spans="12:39" x14ac:dyDescent="0.25">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row>
    <row r="344" spans="12:39" x14ac:dyDescent="0.25">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row>
    <row r="345" spans="12:39" x14ac:dyDescent="0.25">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row>
    <row r="346" spans="12:39" x14ac:dyDescent="0.25">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row>
    <row r="347" spans="12:39" x14ac:dyDescent="0.25">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row>
    <row r="348" spans="12:39" x14ac:dyDescent="0.25">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row>
    <row r="349" spans="12:39" x14ac:dyDescent="0.25">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row>
    <row r="350" spans="12:39" x14ac:dyDescent="0.25">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row>
    <row r="351" spans="12:39" x14ac:dyDescent="0.25">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row>
    <row r="352" spans="12:39" x14ac:dyDescent="0.25">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row>
    <row r="353" spans="12:39" x14ac:dyDescent="0.25">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row>
    <row r="354" spans="12:39" x14ac:dyDescent="0.25">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row>
    <row r="355" spans="12:39" x14ac:dyDescent="0.25">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row>
    <row r="356" spans="12:39" x14ac:dyDescent="0.25">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row>
    <row r="357" spans="12:39" x14ac:dyDescent="0.25">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row>
    <row r="358" spans="12:39" x14ac:dyDescent="0.25">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row>
    <row r="359" spans="12:39" x14ac:dyDescent="0.25">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row>
    <row r="360" spans="12:39" x14ac:dyDescent="0.25">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row>
    <row r="361" spans="12:39" x14ac:dyDescent="0.25">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row>
    <row r="362" spans="12:39" x14ac:dyDescent="0.25">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row>
    <row r="363" spans="12:39" x14ac:dyDescent="0.25">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row>
    <row r="364" spans="12:39" x14ac:dyDescent="0.25">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row>
    <row r="365" spans="12:39" x14ac:dyDescent="0.25">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row>
    <row r="366" spans="12:39" x14ac:dyDescent="0.25">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row>
    <row r="367" spans="12:39" x14ac:dyDescent="0.25">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row>
    <row r="368" spans="12:39" x14ac:dyDescent="0.25">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row>
    <row r="369" spans="12:39" x14ac:dyDescent="0.25">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row>
    <row r="370" spans="12:39" x14ac:dyDescent="0.25">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row>
    <row r="371" spans="12:39" x14ac:dyDescent="0.25">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row>
    <row r="372" spans="12:39" x14ac:dyDescent="0.25">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row>
    <row r="373" spans="12:39" x14ac:dyDescent="0.25">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row>
    <row r="374" spans="12:39" x14ac:dyDescent="0.25">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row>
    <row r="375" spans="12:39" x14ac:dyDescent="0.25">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row>
    <row r="376" spans="12:39" x14ac:dyDescent="0.25">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row>
    <row r="377" spans="12:39" x14ac:dyDescent="0.25">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row>
    <row r="378" spans="12:39" x14ac:dyDescent="0.25">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row>
    <row r="379" spans="12:39" x14ac:dyDescent="0.25">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row>
    <row r="380" spans="12:39" x14ac:dyDescent="0.25">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row>
    <row r="381" spans="12:39" x14ac:dyDescent="0.25">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row>
    <row r="382" spans="12:39" x14ac:dyDescent="0.25">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row>
    <row r="383" spans="12:39" x14ac:dyDescent="0.25">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row>
    <row r="384" spans="12:39" x14ac:dyDescent="0.25">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row>
    <row r="385" spans="12:39" x14ac:dyDescent="0.25">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row>
    <row r="386" spans="12:39" x14ac:dyDescent="0.25">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row>
    <row r="387" spans="12:39" x14ac:dyDescent="0.25">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row>
    <row r="388" spans="12:39" x14ac:dyDescent="0.25">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row>
    <row r="389" spans="12:39" x14ac:dyDescent="0.25">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row>
    <row r="390" spans="12:39" x14ac:dyDescent="0.25">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row>
    <row r="391" spans="12:39" x14ac:dyDescent="0.25">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row>
    <row r="392" spans="12:39" x14ac:dyDescent="0.25">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row>
    <row r="393" spans="12:39" x14ac:dyDescent="0.25">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row>
    <row r="394" spans="12:39" x14ac:dyDescent="0.25">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row>
    <row r="395" spans="12:39" x14ac:dyDescent="0.25">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row>
    <row r="396" spans="12:39" x14ac:dyDescent="0.25">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row>
    <row r="397" spans="12:39" x14ac:dyDescent="0.25">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row>
    <row r="398" spans="12:39" x14ac:dyDescent="0.25">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row>
    <row r="399" spans="12:39" x14ac:dyDescent="0.25">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row>
    <row r="400" spans="12:39" x14ac:dyDescent="0.25">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row>
    <row r="401" spans="12:39" x14ac:dyDescent="0.25">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row>
    <row r="402" spans="12:39" x14ac:dyDescent="0.25">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row>
    <row r="403" spans="12:39" x14ac:dyDescent="0.25">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row>
    <row r="404" spans="12:39" x14ac:dyDescent="0.25">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row>
    <row r="405" spans="12:39" x14ac:dyDescent="0.25">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row>
    <row r="406" spans="12:39" x14ac:dyDescent="0.25">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row>
    <row r="407" spans="12:39" x14ac:dyDescent="0.25">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row>
    <row r="408" spans="12:39" x14ac:dyDescent="0.25">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row>
    <row r="409" spans="12:39" x14ac:dyDescent="0.25">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row>
    <row r="410" spans="12:39" x14ac:dyDescent="0.25">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row>
    <row r="411" spans="12:39" x14ac:dyDescent="0.25">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row>
    <row r="412" spans="12:39" x14ac:dyDescent="0.25">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row>
    <row r="413" spans="12:39" x14ac:dyDescent="0.25">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row>
    <row r="414" spans="12:39" x14ac:dyDescent="0.25">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row>
    <row r="415" spans="12:39" x14ac:dyDescent="0.25">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row>
    <row r="416" spans="12:39" x14ac:dyDescent="0.25">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row>
    <row r="417" spans="12:39" x14ac:dyDescent="0.25">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row>
    <row r="418" spans="12:39" x14ac:dyDescent="0.25">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row>
    <row r="419" spans="12:39" x14ac:dyDescent="0.25">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row>
    <row r="420" spans="12:39" x14ac:dyDescent="0.25">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row>
    <row r="421" spans="12:39" x14ac:dyDescent="0.25">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row>
    <row r="422" spans="12:39" x14ac:dyDescent="0.25">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row>
    <row r="423" spans="12:39" x14ac:dyDescent="0.25">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row>
    <row r="424" spans="12:39" x14ac:dyDescent="0.25">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row>
    <row r="425" spans="12:39" x14ac:dyDescent="0.25">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row>
    <row r="426" spans="12:39" x14ac:dyDescent="0.25">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row>
    <row r="427" spans="12:39" x14ac:dyDescent="0.25">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row>
    <row r="428" spans="12:39" x14ac:dyDescent="0.25">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row>
    <row r="429" spans="12:39" x14ac:dyDescent="0.25">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row>
    <row r="430" spans="12:39" x14ac:dyDescent="0.25">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row>
    <row r="431" spans="12:39" x14ac:dyDescent="0.25">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row>
    <row r="432" spans="12:39" x14ac:dyDescent="0.25">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row>
    <row r="433" spans="12:39" x14ac:dyDescent="0.25">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row>
    <row r="434" spans="12:39" x14ac:dyDescent="0.25">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row>
    <row r="435" spans="12:39" x14ac:dyDescent="0.25">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row>
    <row r="436" spans="12:39" x14ac:dyDescent="0.25">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row>
    <row r="437" spans="12:39" x14ac:dyDescent="0.25">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row>
    <row r="438" spans="12:39" x14ac:dyDescent="0.25">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row>
    <row r="439" spans="12:39" x14ac:dyDescent="0.25">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row>
    <row r="440" spans="12:39" x14ac:dyDescent="0.25">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row>
    <row r="441" spans="12:39" x14ac:dyDescent="0.25">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row>
    <row r="442" spans="12:39" x14ac:dyDescent="0.25">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row>
    <row r="443" spans="12:39" x14ac:dyDescent="0.25">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row>
    <row r="444" spans="12:39" x14ac:dyDescent="0.25">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row>
    <row r="445" spans="12:39" x14ac:dyDescent="0.25">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row>
    <row r="446" spans="12:39" x14ac:dyDescent="0.25">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row>
    <row r="447" spans="12:39" x14ac:dyDescent="0.25">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row>
    <row r="448" spans="12:39" x14ac:dyDescent="0.25">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row>
    <row r="449" spans="12:39" x14ac:dyDescent="0.25">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row>
    <row r="450" spans="12:39" x14ac:dyDescent="0.25">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row>
    <row r="451" spans="12:39" x14ac:dyDescent="0.25">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row>
    <row r="452" spans="12:39" x14ac:dyDescent="0.25">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row>
    <row r="453" spans="12:39" x14ac:dyDescent="0.25">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row>
    <row r="454" spans="12:39" x14ac:dyDescent="0.25">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row>
    <row r="455" spans="12:39" x14ac:dyDescent="0.25">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row>
    <row r="456" spans="12:39" x14ac:dyDescent="0.25">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row>
    <row r="457" spans="12:39" x14ac:dyDescent="0.25">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row>
    <row r="458" spans="12:39" x14ac:dyDescent="0.25">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row>
    <row r="459" spans="12:39" x14ac:dyDescent="0.25">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row>
    <row r="460" spans="12:39" x14ac:dyDescent="0.25">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row>
    <row r="461" spans="12:39" x14ac:dyDescent="0.25">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row>
    <row r="462" spans="12:39" x14ac:dyDescent="0.25">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row>
    <row r="463" spans="12:39" x14ac:dyDescent="0.25">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row>
    <row r="464" spans="12:39" x14ac:dyDescent="0.25">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row>
    <row r="465" spans="12:39" x14ac:dyDescent="0.25">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row>
    <row r="466" spans="12:39" x14ac:dyDescent="0.25">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row>
    <row r="467" spans="12:39" x14ac:dyDescent="0.25">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row>
    <row r="468" spans="12:39" x14ac:dyDescent="0.25">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row>
    <row r="469" spans="12:39" x14ac:dyDescent="0.25">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row>
    <row r="470" spans="12:39" x14ac:dyDescent="0.25">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row>
    <row r="471" spans="12:39" x14ac:dyDescent="0.25">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row>
    <row r="472" spans="12:39" x14ac:dyDescent="0.25">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row>
    <row r="473" spans="12:39" x14ac:dyDescent="0.25">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row>
    <row r="474" spans="12:39" x14ac:dyDescent="0.25">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row>
    <row r="475" spans="12:39" x14ac:dyDescent="0.25">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row>
    <row r="476" spans="12:39" x14ac:dyDescent="0.25">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row>
    <row r="477" spans="12:39" x14ac:dyDescent="0.25">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row>
    <row r="478" spans="12:39" x14ac:dyDescent="0.25">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row>
    <row r="479" spans="12:39" x14ac:dyDescent="0.25">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row>
    <row r="480" spans="12:39" x14ac:dyDescent="0.25">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row>
    <row r="481" spans="12:39" x14ac:dyDescent="0.25">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row>
    <row r="482" spans="12:39" x14ac:dyDescent="0.25">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row>
    <row r="483" spans="12:39" x14ac:dyDescent="0.25">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row>
    <row r="484" spans="12:39" x14ac:dyDescent="0.25">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row>
    <row r="485" spans="12:39" x14ac:dyDescent="0.25">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row>
    <row r="486" spans="12:39" x14ac:dyDescent="0.25">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row>
    <row r="487" spans="12:39" x14ac:dyDescent="0.25">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row>
    <row r="488" spans="12:39" x14ac:dyDescent="0.25">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row>
    <row r="489" spans="12:39" x14ac:dyDescent="0.25">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row>
    <row r="490" spans="12:39" x14ac:dyDescent="0.25">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row>
    <row r="491" spans="12:39" x14ac:dyDescent="0.25">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row>
    <row r="492" spans="12:39" x14ac:dyDescent="0.25">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row>
    <row r="493" spans="12:39" x14ac:dyDescent="0.25">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row>
    <row r="494" spans="12:39" x14ac:dyDescent="0.25">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row>
    <row r="495" spans="12:39" x14ac:dyDescent="0.25">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row>
    <row r="496" spans="12:39" x14ac:dyDescent="0.25">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row>
    <row r="497" spans="12:39" x14ac:dyDescent="0.25">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row>
    <row r="498" spans="12:39" x14ac:dyDescent="0.25">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row>
    <row r="499" spans="12:39" x14ac:dyDescent="0.25">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row>
    <row r="500" spans="12:39" x14ac:dyDescent="0.25">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row>
    <row r="501" spans="12:39" x14ac:dyDescent="0.25">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row>
    <row r="502" spans="12:39" x14ac:dyDescent="0.25">
      <c r="S502" s="1"/>
      <c r="T502" s="1"/>
      <c r="U502" s="1"/>
      <c r="V502" s="1"/>
      <c r="W502" s="1"/>
      <c r="X502" s="1"/>
      <c r="Y502" s="1"/>
      <c r="Z502" s="1"/>
      <c r="AA502" s="1"/>
      <c r="AB502" s="1"/>
      <c r="AC502" s="1"/>
      <c r="AD502" s="1"/>
      <c r="AE502" s="1"/>
      <c r="AF502" s="1"/>
      <c r="AG502" s="1"/>
      <c r="AH502" s="1"/>
      <c r="AI502" s="1"/>
      <c r="AJ502" s="1"/>
      <c r="AK502" s="1"/>
      <c r="AL502" s="1"/>
      <c r="AM502" s="1"/>
    </row>
    <row r="503" spans="12:39" x14ac:dyDescent="0.25">
      <c r="S503" s="1"/>
      <c r="T503" s="1"/>
      <c r="U503" s="1"/>
      <c r="V503" s="1"/>
      <c r="W503" s="1"/>
      <c r="X503" s="1"/>
      <c r="Y503" s="1"/>
      <c r="Z503" s="1"/>
      <c r="AA503" s="1"/>
      <c r="AB503" s="1"/>
      <c r="AC503" s="1"/>
      <c r="AD503" s="1"/>
      <c r="AE503" s="1"/>
      <c r="AF503" s="1"/>
      <c r="AG503" s="1"/>
      <c r="AH503" s="1"/>
      <c r="AI503" s="1"/>
      <c r="AJ503" s="1"/>
      <c r="AK503" s="1"/>
      <c r="AL503" s="1"/>
      <c r="AM503" s="1"/>
    </row>
    <row r="504" spans="12:39" x14ac:dyDescent="0.25">
      <c r="S504" s="1"/>
      <c r="T504" s="1"/>
      <c r="U504" s="1"/>
      <c r="V504" s="1"/>
      <c r="W504" s="1"/>
      <c r="X504" s="1"/>
      <c r="Y504" s="1"/>
      <c r="Z504" s="1"/>
      <c r="AA504" s="1"/>
      <c r="AB504" s="1"/>
      <c r="AC504" s="1"/>
      <c r="AD504" s="1"/>
      <c r="AE504" s="1"/>
      <c r="AF504" s="1"/>
      <c r="AG504" s="1"/>
      <c r="AH504" s="1"/>
      <c r="AI504" s="1"/>
      <c r="AJ504" s="1"/>
      <c r="AK504" s="1"/>
      <c r="AL504" s="1"/>
      <c r="AM504" s="1"/>
    </row>
    <row r="505" spans="12:39" x14ac:dyDescent="0.25">
      <c r="S505" s="1"/>
      <c r="T505" s="1"/>
      <c r="U505" s="1"/>
      <c r="V505" s="1"/>
      <c r="W505" s="1"/>
      <c r="X505" s="1"/>
      <c r="Y505" s="1"/>
      <c r="Z505" s="1"/>
      <c r="AA505" s="1"/>
      <c r="AB505" s="1"/>
      <c r="AC505" s="1"/>
      <c r="AD505" s="1"/>
      <c r="AE505" s="1"/>
      <c r="AF505" s="1"/>
      <c r="AG505" s="1"/>
      <c r="AH505" s="1"/>
      <c r="AI505" s="1"/>
      <c r="AJ505" s="1"/>
      <c r="AK505" s="1"/>
      <c r="AL505" s="1"/>
      <c r="AM505" s="1"/>
    </row>
    <row r="506" spans="12:39" x14ac:dyDescent="0.25">
      <c r="S506" s="1"/>
      <c r="T506" s="1"/>
      <c r="U506" s="1"/>
      <c r="V506" s="1"/>
      <c r="W506" s="1"/>
      <c r="X506" s="1"/>
      <c r="Y506" s="1"/>
      <c r="Z506" s="1"/>
      <c r="AA506" s="1"/>
      <c r="AB506" s="1"/>
      <c r="AC506" s="1"/>
      <c r="AD506" s="1"/>
      <c r="AE506" s="1"/>
      <c r="AF506" s="1"/>
      <c r="AG506" s="1"/>
      <c r="AH506" s="1"/>
      <c r="AI506" s="1"/>
      <c r="AJ506" s="1"/>
      <c r="AK506" s="1"/>
      <c r="AL506" s="1"/>
      <c r="AM506" s="1"/>
    </row>
  </sheetData>
  <mergeCells count="23">
    <mergeCell ref="B10:J10"/>
    <mergeCell ref="F15:F27"/>
    <mergeCell ref="F39:F42"/>
    <mergeCell ref="F32:F34"/>
    <mergeCell ref="F28:F31"/>
    <mergeCell ref="G15:G27"/>
    <mergeCell ref="G39:G42"/>
    <mergeCell ref="F35:J38"/>
    <mergeCell ref="H39:H42"/>
    <mergeCell ref="I39:I42"/>
    <mergeCell ref="H15:H27"/>
    <mergeCell ref="I15:I27"/>
    <mergeCell ref="G28:G31"/>
    <mergeCell ref="G32:G34"/>
    <mergeCell ref="H28:H31"/>
    <mergeCell ref="H32:H34"/>
    <mergeCell ref="I32:I34"/>
    <mergeCell ref="I28:I31"/>
    <mergeCell ref="B11:J11"/>
    <mergeCell ref="B13:B14"/>
    <mergeCell ref="F13:J13"/>
    <mergeCell ref="B12:J12"/>
    <mergeCell ref="C13:E13"/>
  </mergeCells>
  <pageMargins left="0.7" right="0.7" top="0.75" bottom="0.75" header="0.3" footer="0.3"/>
  <pageSetup paperSize="9" scale="1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0"/>
  <sheetViews>
    <sheetView workbookViewId="0">
      <selection activeCell="K1502" sqref="K1502"/>
    </sheetView>
  </sheetViews>
  <sheetFormatPr defaultRowHeight="12.75" x14ac:dyDescent="0.25"/>
  <cols>
    <col min="1" max="1" width="10.5703125" style="16" customWidth="1"/>
    <col min="2" max="2" width="10" style="16" customWidth="1"/>
    <col min="3" max="3" width="12.140625" style="16" customWidth="1"/>
    <col min="4" max="4" width="9.5703125" style="16" customWidth="1"/>
    <col min="5" max="5" width="18.28515625" style="16" customWidth="1"/>
    <col min="6" max="6" width="10.28515625" style="16" customWidth="1"/>
    <col min="7" max="7" width="14.85546875" style="16" customWidth="1"/>
    <col min="8" max="8" width="18.28515625" style="16" customWidth="1"/>
    <col min="9" max="9" width="15.42578125" style="16" bestFit="1" customWidth="1"/>
    <col min="10" max="10" width="16.140625" style="16" customWidth="1"/>
    <col min="11" max="11" width="23.7109375" style="16" bestFit="1" customWidth="1"/>
    <col min="12" max="12" width="9.140625" style="16" customWidth="1"/>
    <col min="13" max="13" width="11.7109375" style="16" customWidth="1"/>
    <col min="14" max="14" width="19.42578125" style="16" bestFit="1" customWidth="1"/>
    <col min="15" max="15" width="18.140625" style="16" customWidth="1"/>
    <col min="16" max="16" width="15.7109375" style="16" bestFit="1" customWidth="1"/>
    <col min="17" max="17" width="15.5703125" style="16" bestFit="1" customWidth="1"/>
    <col min="18" max="18" width="18.5703125" style="16" bestFit="1" customWidth="1"/>
    <col min="19" max="19" width="2.28515625" style="16" customWidth="1"/>
    <col min="20" max="16384" width="9.140625" style="16"/>
  </cols>
  <sheetData>
    <row r="1" spans="1:18" x14ac:dyDescent="0.25">
      <c r="A1" s="16" t="s">
        <v>1849</v>
      </c>
    </row>
    <row r="2" spans="1:18" ht="23.25" customHeight="1" x14ac:dyDescent="0.25"/>
    <row r="3" spans="1:18" x14ac:dyDescent="0.25">
      <c r="A3" s="97" t="s">
        <v>35</v>
      </c>
      <c r="B3" s="98"/>
      <c r="C3" s="98"/>
      <c r="D3" s="98"/>
      <c r="E3" s="99"/>
      <c r="F3" s="100" t="s">
        <v>36</v>
      </c>
      <c r="G3" s="101"/>
      <c r="H3" s="101"/>
      <c r="I3" s="101"/>
      <c r="J3" s="101"/>
      <c r="K3" s="101"/>
      <c r="L3" s="101"/>
      <c r="M3" s="101"/>
      <c r="N3" s="101"/>
      <c r="O3" s="101"/>
      <c r="P3" s="101"/>
      <c r="Q3" s="101"/>
      <c r="R3" s="102"/>
    </row>
    <row r="4" spans="1:18" x14ac:dyDescent="0.25">
      <c r="A4" s="103" t="s">
        <v>37</v>
      </c>
      <c r="B4" s="104"/>
      <c r="C4" s="105"/>
      <c r="D4" s="106" t="s">
        <v>38</v>
      </c>
      <c r="E4" s="107"/>
      <c r="F4" s="94" t="s">
        <v>39</v>
      </c>
      <c r="G4" s="95"/>
      <c r="H4" s="95"/>
      <c r="I4" s="95"/>
      <c r="J4" s="95"/>
      <c r="K4" s="95"/>
      <c r="L4" s="95"/>
      <c r="M4" s="95"/>
      <c r="N4" s="95"/>
      <c r="O4" s="95"/>
      <c r="P4" s="95"/>
      <c r="Q4" s="95"/>
      <c r="R4" s="96"/>
    </row>
    <row r="5" spans="1:18" s="19" customFormat="1" ht="29.1" customHeight="1" x14ac:dyDescent="0.25">
      <c r="A5" s="17" t="s">
        <v>40</v>
      </c>
      <c r="B5" s="17" t="s">
        <v>41</v>
      </c>
      <c r="C5" s="17" t="s">
        <v>42</v>
      </c>
      <c r="D5" s="17" t="s">
        <v>43</v>
      </c>
      <c r="E5" s="17" t="s">
        <v>44</v>
      </c>
      <c r="F5" s="17" t="s">
        <v>45</v>
      </c>
      <c r="G5" s="17" t="s">
        <v>46</v>
      </c>
      <c r="H5" s="17" t="s">
        <v>47</v>
      </c>
      <c r="I5" s="17" t="s">
        <v>48</v>
      </c>
      <c r="J5" s="17" t="s">
        <v>49</v>
      </c>
      <c r="K5" s="18" t="s">
        <v>50</v>
      </c>
      <c r="L5" s="17" t="s">
        <v>51</v>
      </c>
      <c r="M5" s="17" t="s">
        <v>52</v>
      </c>
      <c r="N5" s="17" t="s">
        <v>53</v>
      </c>
      <c r="O5" s="17" t="s">
        <v>54</v>
      </c>
      <c r="P5" s="17" t="s">
        <v>55</v>
      </c>
      <c r="Q5" s="17" t="s">
        <v>56</v>
      </c>
      <c r="R5" s="17" t="s">
        <v>57</v>
      </c>
    </row>
    <row r="6" spans="1:18" ht="16.5" hidden="1" customHeight="1" x14ac:dyDescent="0.25">
      <c r="A6" s="20">
        <v>4579</v>
      </c>
      <c r="B6" s="21" t="s">
        <v>58</v>
      </c>
      <c r="C6" s="22" t="s">
        <v>59</v>
      </c>
      <c r="D6" s="21" t="s">
        <v>60</v>
      </c>
      <c r="E6" s="21" t="s">
        <v>61</v>
      </c>
      <c r="F6" s="23">
        <v>100</v>
      </c>
      <c r="G6" s="23">
        <v>100</v>
      </c>
      <c r="H6" s="24">
        <v>5</v>
      </c>
      <c r="I6" s="25">
        <v>560000</v>
      </c>
      <c r="J6" s="25">
        <v>1324200</v>
      </c>
      <c r="K6" s="26"/>
      <c r="L6" s="26"/>
      <c r="M6" s="26"/>
      <c r="N6" s="23">
        <v>0</v>
      </c>
      <c r="O6" s="25">
        <v>38977</v>
      </c>
      <c r="P6" s="25">
        <v>1285223</v>
      </c>
      <c r="Q6" s="25">
        <v>1884200</v>
      </c>
      <c r="R6" s="25">
        <v>1845223</v>
      </c>
    </row>
    <row r="7" spans="1:18" ht="16.5" hidden="1" customHeight="1" x14ac:dyDescent="0.25">
      <c r="A7" s="20">
        <v>8315</v>
      </c>
      <c r="B7" s="21" t="s">
        <v>58</v>
      </c>
      <c r="C7" s="22" t="s">
        <v>59</v>
      </c>
      <c r="D7" s="21" t="s">
        <v>60</v>
      </c>
      <c r="E7" s="22" t="s">
        <v>62</v>
      </c>
      <c r="F7" s="23">
        <v>100</v>
      </c>
      <c r="G7" s="23">
        <v>100</v>
      </c>
      <c r="H7" s="24">
        <v>10</v>
      </c>
      <c r="I7" s="25">
        <v>396000</v>
      </c>
      <c r="J7" s="25">
        <v>1373950</v>
      </c>
      <c r="K7" s="26"/>
      <c r="L7" s="26"/>
      <c r="M7" s="26"/>
      <c r="N7" s="23">
        <v>0</v>
      </c>
      <c r="O7" s="25">
        <v>49198.7</v>
      </c>
      <c r="P7" s="25">
        <v>1324751.3</v>
      </c>
      <c r="Q7" s="25">
        <v>1769950</v>
      </c>
      <c r="R7" s="25">
        <v>1720751.3</v>
      </c>
    </row>
    <row r="8" spans="1:18" ht="16.5" hidden="1" customHeight="1" x14ac:dyDescent="0.25">
      <c r="A8" s="20">
        <v>2102</v>
      </c>
      <c r="B8" s="21" t="s">
        <v>63</v>
      </c>
      <c r="C8" s="22" t="s">
        <v>59</v>
      </c>
      <c r="D8" s="21" t="s">
        <v>60</v>
      </c>
      <c r="E8" s="22" t="s">
        <v>64</v>
      </c>
      <c r="F8" s="23">
        <v>100</v>
      </c>
      <c r="G8" s="23">
        <v>100</v>
      </c>
      <c r="H8" s="24">
        <v>16</v>
      </c>
      <c r="I8" s="25">
        <v>383871.56</v>
      </c>
      <c r="J8" s="25">
        <v>2159128.4500000002</v>
      </c>
      <c r="K8" s="25">
        <v>717452.17</v>
      </c>
      <c r="L8" s="26"/>
      <c r="M8" s="26"/>
      <c r="N8" s="23">
        <v>0</v>
      </c>
      <c r="O8" s="25">
        <v>35563.03</v>
      </c>
      <c r="P8" s="25">
        <v>2123565.42</v>
      </c>
      <c r="Q8" s="25">
        <v>2543000.0099999998</v>
      </c>
      <c r="R8" s="25">
        <v>2507436.98</v>
      </c>
    </row>
    <row r="9" spans="1:18" ht="29.1" hidden="1" customHeight="1" x14ac:dyDescent="0.25">
      <c r="A9" s="20">
        <v>5816</v>
      </c>
      <c r="B9" s="21" t="s">
        <v>63</v>
      </c>
      <c r="C9" s="21" t="s">
        <v>65</v>
      </c>
      <c r="D9" s="21" t="s">
        <v>60</v>
      </c>
      <c r="E9" s="21" t="s">
        <v>66</v>
      </c>
      <c r="F9" s="23">
        <v>100</v>
      </c>
      <c r="G9" s="23">
        <v>100</v>
      </c>
      <c r="H9" s="24">
        <v>3</v>
      </c>
      <c r="I9" s="25">
        <v>5260.01</v>
      </c>
      <c r="J9" s="25">
        <v>167690.48000000001</v>
      </c>
      <c r="K9" s="22"/>
      <c r="L9" s="22"/>
      <c r="M9" s="22"/>
      <c r="N9" s="23">
        <v>0</v>
      </c>
      <c r="O9" s="23">
        <v>0</v>
      </c>
      <c r="P9" s="25">
        <v>167690.48000000001</v>
      </c>
      <c r="Q9" s="25">
        <v>172950.49</v>
      </c>
      <c r="R9" s="25">
        <v>172950.49</v>
      </c>
    </row>
    <row r="10" spans="1:18" ht="16.5" hidden="1" customHeight="1" x14ac:dyDescent="0.25">
      <c r="A10" s="20">
        <v>8380</v>
      </c>
      <c r="B10" s="21" t="s">
        <v>63</v>
      </c>
      <c r="C10" s="22" t="s">
        <v>59</v>
      </c>
      <c r="D10" s="21" t="s">
        <v>60</v>
      </c>
      <c r="E10" s="22" t="s">
        <v>67</v>
      </c>
      <c r="F10" s="23">
        <v>100</v>
      </c>
      <c r="G10" s="23">
        <v>100</v>
      </c>
      <c r="H10" s="24">
        <v>7</v>
      </c>
      <c r="I10" s="25">
        <v>326561.13</v>
      </c>
      <c r="J10" s="25">
        <v>1101438.8700000001</v>
      </c>
      <c r="K10" s="25">
        <v>945287.45</v>
      </c>
      <c r="L10" s="26"/>
      <c r="M10" s="26"/>
      <c r="N10" s="23">
        <v>0</v>
      </c>
      <c r="O10" s="25">
        <v>22774.880000000001</v>
      </c>
      <c r="P10" s="25">
        <v>1078663.99</v>
      </c>
      <c r="Q10" s="25">
        <v>1428000</v>
      </c>
      <c r="R10" s="25">
        <v>1405225.12</v>
      </c>
    </row>
    <row r="11" spans="1:18" ht="16.5" hidden="1" customHeight="1" x14ac:dyDescent="0.25">
      <c r="A11" s="20">
        <v>4791</v>
      </c>
      <c r="B11" s="21" t="s">
        <v>68</v>
      </c>
      <c r="C11" s="22" t="s">
        <v>59</v>
      </c>
      <c r="D11" s="21" t="s">
        <v>60</v>
      </c>
      <c r="E11" s="21" t="s">
        <v>61</v>
      </c>
      <c r="F11" s="23">
        <v>100</v>
      </c>
      <c r="G11" s="23">
        <v>100</v>
      </c>
      <c r="H11" s="24">
        <v>16</v>
      </c>
      <c r="I11" s="25">
        <v>255989.16</v>
      </c>
      <c r="J11" s="25">
        <v>2725010.86</v>
      </c>
      <c r="K11" s="25">
        <v>-2533347.2000000002</v>
      </c>
      <c r="L11" s="26"/>
      <c r="M11" s="26"/>
      <c r="N11" s="23">
        <v>0</v>
      </c>
      <c r="O11" s="25">
        <v>42313.3</v>
      </c>
      <c r="P11" s="25">
        <v>2682697.56</v>
      </c>
      <c r="Q11" s="25">
        <v>2981000.02</v>
      </c>
      <c r="R11" s="25">
        <v>2938686.72</v>
      </c>
    </row>
    <row r="12" spans="1:18" ht="17.100000000000001" hidden="1" customHeight="1" x14ac:dyDescent="0.25">
      <c r="A12" s="20">
        <v>8482</v>
      </c>
      <c r="B12" s="21" t="s">
        <v>68</v>
      </c>
      <c r="C12" s="21" t="s">
        <v>69</v>
      </c>
      <c r="D12" s="21" t="s">
        <v>60</v>
      </c>
      <c r="E12" s="22" t="s">
        <v>70</v>
      </c>
      <c r="F12" s="23">
        <v>100</v>
      </c>
      <c r="G12" s="23">
        <v>100</v>
      </c>
      <c r="H12" s="24">
        <v>1</v>
      </c>
      <c r="I12" s="25">
        <v>69360.87</v>
      </c>
      <c r="J12" s="25">
        <v>777639.13</v>
      </c>
      <c r="K12" s="25">
        <v>585531.46</v>
      </c>
      <c r="L12" s="26"/>
      <c r="M12" s="26"/>
      <c r="N12" s="23">
        <v>0</v>
      </c>
      <c r="O12" s="25">
        <v>15163.96</v>
      </c>
      <c r="P12" s="25">
        <v>762475.17</v>
      </c>
      <c r="Q12" s="25">
        <v>847000</v>
      </c>
      <c r="R12" s="25">
        <v>831836.04</v>
      </c>
    </row>
    <row r="13" spans="1:18" ht="16.5" hidden="1" customHeight="1" x14ac:dyDescent="0.25">
      <c r="A13" s="20">
        <v>582</v>
      </c>
      <c r="B13" s="22" t="s">
        <v>71</v>
      </c>
      <c r="C13" s="22" t="s">
        <v>59</v>
      </c>
      <c r="D13" s="21" t="s">
        <v>60</v>
      </c>
      <c r="E13" s="22" t="s">
        <v>72</v>
      </c>
      <c r="F13" s="23">
        <v>50</v>
      </c>
      <c r="G13" s="23">
        <v>50</v>
      </c>
      <c r="H13" s="24">
        <v>17</v>
      </c>
      <c r="I13" s="25">
        <v>654197.30000000005</v>
      </c>
      <c r="J13" s="25">
        <v>564802.71</v>
      </c>
      <c r="K13" s="25">
        <v>678580.31</v>
      </c>
      <c r="L13" s="26"/>
      <c r="M13" s="26"/>
      <c r="N13" s="23">
        <v>0</v>
      </c>
      <c r="O13" s="25">
        <v>9435.8700000000008</v>
      </c>
      <c r="P13" s="25">
        <v>555366.84</v>
      </c>
      <c r="Q13" s="25">
        <v>1219000.01</v>
      </c>
      <c r="R13" s="25">
        <v>1209564.1399999999</v>
      </c>
    </row>
    <row r="14" spans="1:18" ht="16.5" hidden="1" customHeight="1" x14ac:dyDescent="0.25">
      <c r="A14" s="20">
        <v>1503</v>
      </c>
      <c r="B14" s="22" t="s">
        <v>71</v>
      </c>
      <c r="C14" s="22" t="s">
        <v>59</v>
      </c>
      <c r="D14" s="21" t="s">
        <v>60</v>
      </c>
      <c r="E14" s="22" t="s">
        <v>73</v>
      </c>
      <c r="F14" s="23">
        <v>58.82</v>
      </c>
      <c r="G14" s="23">
        <v>50.04</v>
      </c>
      <c r="H14" s="24">
        <v>10</v>
      </c>
      <c r="I14" s="25">
        <v>735294.12</v>
      </c>
      <c r="J14" s="25">
        <v>926294</v>
      </c>
      <c r="K14" s="26"/>
      <c r="L14" s="26"/>
      <c r="M14" s="26"/>
      <c r="N14" s="23">
        <v>0</v>
      </c>
      <c r="O14" s="25">
        <v>33794.949999999997</v>
      </c>
      <c r="P14" s="25">
        <v>892499.05</v>
      </c>
      <c r="Q14" s="25">
        <v>1661588.12</v>
      </c>
      <c r="R14" s="25">
        <v>1627793.17</v>
      </c>
    </row>
    <row r="15" spans="1:18" ht="17.100000000000001" hidden="1" customHeight="1" x14ac:dyDescent="0.25">
      <c r="A15" s="20">
        <v>5800</v>
      </c>
      <c r="B15" s="21" t="s">
        <v>74</v>
      </c>
      <c r="C15" s="21" t="s">
        <v>69</v>
      </c>
      <c r="D15" s="21" t="s">
        <v>60</v>
      </c>
      <c r="E15" s="22" t="s">
        <v>75</v>
      </c>
      <c r="F15" s="23">
        <v>100</v>
      </c>
      <c r="G15" s="23">
        <v>100</v>
      </c>
      <c r="H15" s="24">
        <v>23</v>
      </c>
      <c r="I15" s="25">
        <v>1640802.96</v>
      </c>
      <c r="J15" s="25">
        <v>3153197.03</v>
      </c>
      <c r="K15" s="25">
        <v>2615668.92</v>
      </c>
      <c r="L15" s="26"/>
      <c r="M15" s="26"/>
      <c r="N15" s="23">
        <v>0</v>
      </c>
      <c r="O15" s="25">
        <v>49034.38</v>
      </c>
      <c r="P15" s="25">
        <v>3104162.65</v>
      </c>
      <c r="Q15" s="25">
        <v>4793999.99</v>
      </c>
      <c r="R15" s="25">
        <v>4744965.6100000003</v>
      </c>
    </row>
    <row r="16" spans="1:18" ht="17.100000000000001" hidden="1" customHeight="1" x14ac:dyDescent="0.25">
      <c r="A16" s="20">
        <v>5801</v>
      </c>
      <c r="B16" s="21" t="s">
        <v>74</v>
      </c>
      <c r="C16" s="21" t="s">
        <v>69</v>
      </c>
      <c r="D16" s="21" t="s">
        <v>60</v>
      </c>
      <c r="E16" s="22" t="s">
        <v>76</v>
      </c>
      <c r="F16" s="23">
        <v>100</v>
      </c>
      <c r="G16" s="23">
        <v>100</v>
      </c>
      <c r="H16" s="24">
        <v>15</v>
      </c>
      <c r="I16" s="25">
        <v>2296539.81</v>
      </c>
      <c r="J16" s="25">
        <v>3279460.2</v>
      </c>
      <c r="K16" s="25">
        <v>3436612.85</v>
      </c>
      <c r="L16" s="26"/>
      <c r="M16" s="26"/>
      <c r="N16" s="23">
        <v>0</v>
      </c>
      <c r="O16" s="25">
        <v>46479.92</v>
      </c>
      <c r="P16" s="25">
        <v>3232980.28</v>
      </c>
      <c r="Q16" s="25">
        <v>5576000.0099999998</v>
      </c>
      <c r="R16" s="25">
        <v>5529520.0899999999</v>
      </c>
    </row>
    <row r="17" spans="1:18" ht="17.100000000000001" hidden="1" customHeight="1" x14ac:dyDescent="0.25">
      <c r="A17" s="20">
        <v>5887</v>
      </c>
      <c r="B17" s="21" t="s">
        <v>74</v>
      </c>
      <c r="C17" s="21" t="s">
        <v>69</v>
      </c>
      <c r="D17" s="21" t="s">
        <v>60</v>
      </c>
      <c r="E17" s="22" t="s">
        <v>77</v>
      </c>
      <c r="F17" s="23">
        <v>100</v>
      </c>
      <c r="G17" s="23">
        <v>100</v>
      </c>
      <c r="H17" s="24">
        <v>18</v>
      </c>
      <c r="I17" s="25">
        <v>1309223.6000000001</v>
      </c>
      <c r="J17" s="25">
        <v>2750776.41</v>
      </c>
      <c r="K17" s="25">
        <v>2421429.38</v>
      </c>
      <c r="L17" s="26"/>
      <c r="M17" s="26"/>
      <c r="N17" s="23">
        <v>0</v>
      </c>
      <c r="O17" s="25">
        <v>53706.94</v>
      </c>
      <c r="P17" s="25">
        <v>2697069.47</v>
      </c>
      <c r="Q17" s="25">
        <v>4060000.01</v>
      </c>
      <c r="R17" s="25">
        <v>4006293.07</v>
      </c>
    </row>
    <row r="18" spans="1:18" ht="16.5" hidden="1" customHeight="1" x14ac:dyDescent="0.25">
      <c r="A18" s="20">
        <v>5888</v>
      </c>
      <c r="B18" s="22" t="s">
        <v>71</v>
      </c>
      <c r="C18" s="22" t="s">
        <v>59</v>
      </c>
      <c r="D18" s="21" t="s">
        <v>60</v>
      </c>
      <c r="E18" s="22" t="s">
        <v>78</v>
      </c>
      <c r="F18" s="23">
        <v>100</v>
      </c>
      <c r="G18" s="23">
        <v>100</v>
      </c>
      <c r="H18" s="24">
        <v>13</v>
      </c>
      <c r="I18" s="25">
        <v>989236.94</v>
      </c>
      <c r="J18" s="25">
        <v>1100763.06</v>
      </c>
      <c r="K18" s="25">
        <v>977183.32</v>
      </c>
      <c r="L18" s="26"/>
      <c r="M18" s="26"/>
      <c r="N18" s="23">
        <v>0</v>
      </c>
      <c r="O18" s="25">
        <v>22733.17</v>
      </c>
      <c r="P18" s="25">
        <v>1078029.8899999999</v>
      </c>
      <c r="Q18" s="25">
        <v>2090000</v>
      </c>
      <c r="R18" s="25">
        <v>2067266.83</v>
      </c>
    </row>
    <row r="19" spans="1:18" ht="16.5" hidden="1" customHeight="1" x14ac:dyDescent="0.25">
      <c r="A19" s="20">
        <v>8201</v>
      </c>
      <c r="B19" s="22" t="s">
        <v>71</v>
      </c>
      <c r="C19" s="22" t="s">
        <v>59</v>
      </c>
      <c r="D19" s="21" t="s">
        <v>60</v>
      </c>
      <c r="E19" s="22" t="s">
        <v>79</v>
      </c>
      <c r="F19" s="23">
        <v>100</v>
      </c>
      <c r="G19" s="23">
        <v>100</v>
      </c>
      <c r="H19" s="24">
        <v>6</v>
      </c>
      <c r="I19" s="25">
        <v>960000</v>
      </c>
      <c r="J19" s="25">
        <v>2143400</v>
      </c>
      <c r="K19" s="26"/>
      <c r="L19" s="26"/>
      <c r="M19" s="26"/>
      <c r="N19" s="23">
        <v>0</v>
      </c>
      <c r="O19" s="25">
        <v>63098.33</v>
      </c>
      <c r="P19" s="25">
        <v>2080301.67</v>
      </c>
      <c r="Q19" s="25">
        <v>3103400</v>
      </c>
      <c r="R19" s="25">
        <v>3040301.67</v>
      </c>
    </row>
    <row r="20" spans="1:18" ht="16.5" hidden="1" customHeight="1" x14ac:dyDescent="0.25">
      <c r="A20" s="20">
        <v>8376</v>
      </c>
      <c r="B20" s="22" t="s">
        <v>71</v>
      </c>
      <c r="C20" s="22" t="s">
        <v>59</v>
      </c>
      <c r="D20" s="21" t="s">
        <v>60</v>
      </c>
      <c r="E20" s="22" t="s">
        <v>80</v>
      </c>
      <c r="F20" s="23">
        <v>100</v>
      </c>
      <c r="G20" s="23">
        <v>100</v>
      </c>
      <c r="H20" s="24">
        <v>19</v>
      </c>
      <c r="I20" s="25">
        <v>1134893.52</v>
      </c>
      <c r="J20" s="25">
        <v>3554106.46</v>
      </c>
      <c r="K20" s="25">
        <v>2464781.77</v>
      </c>
      <c r="L20" s="26"/>
      <c r="M20" s="26"/>
      <c r="N20" s="23">
        <v>0</v>
      </c>
      <c r="O20" s="25">
        <v>84858.33</v>
      </c>
      <c r="P20" s="25">
        <v>3469248.13</v>
      </c>
      <c r="Q20" s="25">
        <v>4688999.9800000004</v>
      </c>
      <c r="R20" s="25">
        <v>4604141.6500000004</v>
      </c>
    </row>
    <row r="21" spans="1:18" ht="17.100000000000001" hidden="1" customHeight="1" x14ac:dyDescent="0.25">
      <c r="A21" s="20">
        <v>8487</v>
      </c>
      <c r="B21" s="21" t="s">
        <v>74</v>
      </c>
      <c r="C21" s="21" t="s">
        <v>69</v>
      </c>
      <c r="D21" s="21" t="s">
        <v>60</v>
      </c>
      <c r="E21" s="22" t="s">
        <v>81</v>
      </c>
      <c r="F21" s="23">
        <v>100</v>
      </c>
      <c r="G21" s="23">
        <v>100</v>
      </c>
      <c r="H21" s="24">
        <v>46</v>
      </c>
      <c r="I21" s="25">
        <v>1589188.48</v>
      </c>
      <c r="J21" s="25">
        <v>3170811.53</v>
      </c>
      <c r="K21" s="25">
        <v>3641035.75</v>
      </c>
      <c r="L21" s="26"/>
      <c r="M21" s="26"/>
      <c r="N21" s="25">
        <v>22098.42</v>
      </c>
      <c r="O21" s="25">
        <v>68179.289999999994</v>
      </c>
      <c r="P21" s="25">
        <v>3102632.24</v>
      </c>
      <c r="Q21" s="25">
        <v>4760000.01</v>
      </c>
      <c r="R21" s="25">
        <v>4691820.72</v>
      </c>
    </row>
    <row r="22" spans="1:18" ht="16.5" hidden="1" customHeight="1" x14ac:dyDescent="0.25">
      <c r="A22" s="20">
        <v>8489</v>
      </c>
      <c r="B22" s="22" t="s">
        <v>71</v>
      </c>
      <c r="C22" s="22" t="s">
        <v>59</v>
      </c>
      <c r="D22" s="21" t="s">
        <v>60</v>
      </c>
      <c r="E22" s="22" t="s">
        <v>82</v>
      </c>
      <c r="F22" s="23">
        <v>50</v>
      </c>
      <c r="G22" s="23">
        <v>50</v>
      </c>
      <c r="H22" s="24">
        <v>10</v>
      </c>
      <c r="I22" s="25">
        <v>232754.22</v>
      </c>
      <c r="J22" s="25">
        <v>509733.53</v>
      </c>
      <c r="K22" s="25">
        <v>354052.84</v>
      </c>
      <c r="L22" s="26"/>
      <c r="M22" s="26"/>
      <c r="N22" s="23">
        <v>0</v>
      </c>
      <c r="O22" s="25">
        <v>7889.46</v>
      </c>
      <c r="P22" s="25">
        <v>501844.07</v>
      </c>
      <c r="Q22" s="25">
        <v>742487.75</v>
      </c>
      <c r="R22" s="25">
        <v>734598.29</v>
      </c>
    </row>
    <row r="23" spans="1:18" ht="17.100000000000001" hidden="1" customHeight="1" x14ac:dyDescent="0.25">
      <c r="A23" s="20">
        <v>8495</v>
      </c>
      <c r="B23" s="21" t="s">
        <v>74</v>
      </c>
      <c r="C23" s="21" t="s">
        <v>69</v>
      </c>
      <c r="D23" s="21" t="s">
        <v>60</v>
      </c>
      <c r="E23" s="22" t="s">
        <v>83</v>
      </c>
      <c r="F23" s="23">
        <v>100</v>
      </c>
      <c r="G23" s="23">
        <v>100</v>
      </c>
      <c r="H23" s="24">
        <v>14</v>
      </c>
      <c r="I23" s="25">
        <v>1146683</v>
      </c>
      <c r="J23" s="25">
        <v>1241317.01</v>
      </c>
      <c r="K23" s="25">
        <v>1535542.28</v>
      </c>
      <c r="L23" s="26"/>
      <c r="M23" s="26"/>
      <c r="N23" s="23">
        <v>0</v>
      </c>
      <c r="O23" s="25">
        <v>24471.919999999998</v>
      </c>
      <c r="P23" s="25">
        <v>1216845.0900000001</v>
      </c>
      <c r="Q23" s="25">
        <v>2388000.0099999998</v>
      </c>
      <c r="R23" s="25">
        <v>2363528.09</v>
      </c>
    </row>
    <row r="24" spans="1:18" ht="16.5" hidden="1" customHeight="1" x14ac:dyDescent="0.25">
      <c r="A24" s="20">
        <v>8370</v>
      </c>
      <c r="B24" s="22" t="s">
        <v>84</v>
      </c>
      <c r="C24" s="22" t="s">
        <v>59</v>
      </c>
      <c r="D24" s="21" t="s">
        <v>60</v>
      </c>
      <c r="E24" s="22" t="s">
        <v>85</v>
      </c>
      <c r="F24" s="23">
        <v>100</v>
      </c>
      <c r="G24" s="23">
        <v>100</v>
      </c>
      <c r="H24" s="24">
        <v>10</v>
      </c>
      <c r="I24" s="25">
        <v>565000</v>
      </c>
      <c r="J24" s="25">
        <v>1407477</v>
      </c>
      <c r="K24" s="26"/>
      <c r="L24" s="26"/>
      <c r="M24" s="26"/>
      <c r="N24" s="23">
        <v>0</v>
      </c>
      <c r="O24" s="25">
        <v>42844.26</v>
      </c>
      <c r="P24" s="25">
        <v>1364632.74</v>
      </c>
      <c r="Q24" s="25">
        <v>1972477</v>
      </c>
      <c r="R24" s="25">
        <v>1929632.74</v>
      </c>
    </row>
    <row r="25" spans="1:18" ht="16.5" hidden="1" customHeight="1" x14ac:dyDescent="0.25">
      <c r="A25" s="20">
        <v>2292</v>
      </c>
      <c r="B25" s="21" t="s">
        <v>86</v>
      </c>
      <c r="C25" s="22" t="s">
        <v>59</v>
      </c>
      <c r="D25" s="21" t="s">
        <v>60</v>
      </c>
      <c r="E25" s="22" t="s">
        <v>87</v>
      </c>
      <c r="F25" s="23">
        <v>100</v>
      </c>
      <c r="G25" s="23">
        <v>100</v>
      </c>
      <c r="H25" s="24">
        <v>11</v>
      </c>
      <c r="I25" s="25">
        <v>575000</v>
      </c>
      <c r="J25" s="25">
        <v>1540160</v>
      </c>
      <c r="K25" s="26"/>
      <c r="L25" s="26"/>
      <c r="M25" s="26"/>
      <c r="N25" s="23">
        <v>0</v>
      </c>
      <c r="O25" s="25">
        <v>53094.52</v>
      </c>
      <c r="P25" s="25">
        <v>1487065.48</v>
      </c>
      <c r="Q25" s="25">
        <v>2115160</v>
      </c>
      <c r="R25" s="25">
        <v>2062065.48</v>
      </c>
    </row>
    <row r="26" spans="1:18" ht="17.100000000000001" hidden="1" customHeight="1" x14ac:dyDescent="0.25">
      <c r="A26" s="20">
        <v>2694</v>
      </c>
      <c r="B26" s="21" t="s">
        <v>86</v>
      </c>
      <c r="C26" s="21" t="s">
        <v>69</v>
      </c>
      <c r="D26" s="21" t="s">
        <v>60</v>
      </c>
      <c r="E26" s="22" t="s">
        <v>88</v>
      </c>
      <c r="F26" s="23">
        <v>100</v>
      </c>
      <c r="G26" s="23">
        <v>100</v>
      </c>
      <c r="H26" s="24">
        <v>7</v>
      </c>
      <c r="I26" s="25">
        <v>181000</v>
      </c>
      <c r="J26" s="25">
        <v>902378</v>
      </c>
      <c r="K26" s="26"/>
      <c r="L26" s="26"/>
      <c r="M26" s="26"/>
      <c r="N26" s="23">
        <v>0</v>
      </c>
      <c r="O26" s="25">
        <v>19622.009999999998</v>
      </c>
      <c r="P26" s="25">
        <v>882755.99</v>
      </c>
      <c r="Q26" s="25">
        <v>1083378</v>
      </c>
      <c r="R26" s="25">
        <v>1063755.99</v>
      </c>
    </row>
    <row r="27" spans="1:18" ht="29.1" hidden="1" customHeight="1" x14ac:dyDescent="0.25">
      <c r="A27" s="20">
        <v>8007</v>
      </c>
      <c r="B27" s="21" t="s">
        <v>86</v>
      </c>
      <c r="C27" s="21" t="s">
        <v>69</v>
      </c>
      <c r="D27" s="21" t="s">
        <v>60</v>
      </c>
      <c r="E27" s="22" t="s">
        <v>89</v>
      </c>
      <c r="F27" s="23">
        <v>100</v>
      </c>
      <c r="G27" s="23">
        <v>100</v>
      </c>
      <c r="H27" s="24">
        <v>16</v>
      </c>
      <c r="I27" s="25">
        <v>820000</v>
      </c>
      <c r="J27" s="25">
        <v>1865650</v>
      </c>
      <c r="K27" s="22"/>
      <c r="L27" s="22"/>
      <c r="M27" s="22"/>
      <c r="N27" s="23">
        <v>0</v>
      </c>
      <c r="O27" s="25">
        <v>52516.9</v>
      </c>
      <c r="P27" s="25">
        <v>1813133.1</v>
      </c>
      <c r="Q27" s="25">
        <v>2685650</v>
      </c>
      <c r="R27" s="25">
        <v>2633133.1</v>
      </c>
    </row>
    <row r="28" spans="1:18" ht="16.5" hidden="1" customHeight="1" x14ac:dyDescent="0.25">
      <c r="A28" s="20">
        <v>7164</v>
      </c>
      <c r="B28" s="21" t="s">
        <v>90</v>
      </c>
      <c r="C28" s="22" t="s">
        <v>59</v>
      </c>
      <c r="D28" s="21" t="s">
        <v>60</v>
      </c>
      <c r="E28" s="21" t="s">
        <v>91</v>
      </c>
      <c r="F28" s="23">
        <v>81.819999999999993</v>
      </c>
      <c r="G28" s="23">
        <v>90.93</v>
      </c>
      <c r="H28" s="24">
        <v>9</v>
      </c>
      <c r="I28" s="25">
        <v>362454.55</v>
      </c>
      <c r="J28" s="25">
        <v>932629</v>
      </c>
      <c r="K28" s="26"/>
      <c r="L28" s="26"/>
      <c r="M28" s="26"/>
      <c r="N28" s="23">
        <v>0</v>
      </c>
      <c r="O28" s="25">
        <v>33831.4</v>
      </c>
      <c r="P28" s="25">
        <v>898797.6</v>
      </c>
      <c r="Q28" s="25">
        <v>1295083.55</v>
      </c>
      <c r="R28" s="25">
        <v>1261252.1499999999</v>
      </c>
    </row>
    <row r="29" spans="1:18" ht="17.100000000000001" hidden="1" customHeight="1" x14ac:dyDescent="0.25">
      <c r="A29" s="20">
        <v>2691</v>
      </c>
      <c r="B29" s="21" t="s">
        <v>92</v>
      </c>
      <c r="C29" s="21" t="s">
        <v>69</v>
      </c>
      <c r="D29" s="21" t="s">
        <v>60</v>
      </c>
      <c r="E29" s="22" t="s">
        <v>93</v>
      </c>
      <c r="F29" s="23">
        <v>100</v>
      </c>
      <c r="G29" s="23">
        <v>84.88</v>
      </c>
      <c r="H29" s="24">
        <v>28</v>
      </c>
      <c r="I29" s="25">
        <v>3493548.09</v>
      </c>
      <c r="J29" s="25">
        <v>3791719</v>
      </c>
      <c r="K29" s="26"/>
      <c r="L29" s="26"/>
      <c r="M29" s="26"/>
      <c r="N29" s="23">
        <v>0</v>
      </c>
      <c r="O29" s="25">
        <v>37308.839999999997</v>
      </c>
      <c r="P29" s="25">
        <v>3754410.16</v>
      </c>
      <c r="Q29" s="25">
        <v>7285267.0899999999</v>
      </c>
      <c r="R29" s="25">
        <v>7247958.25</v>
      </c>
    </row>
    <row r="30" spans="1:18" ht="29.1" hidden="1" customHeight="1" x14ac:dyDescent="0.25">
      <c r="A30" s="20">
        <v>4012</v>
      </c>
      <c r="B30" s="21" t="s">
        <v>92</v>
      </c>
      <c r="C30" s="21" t="s">
        <v>69</v>
      </c>
      <c r="D30" s="21" t="s">
        <v>60</v>
      </c>
      <c r="E30" s="21" t="s">
        <v>94</v>
      </c>
      <c r="F30" s="23">
        <v>90</v>
      </c>
      <c r="G30" s="23">
        <v>76.040000000000006</v>
      </c>
      <c r="H30" s="24">
        <v>8</v>
      </c>
      <c r="I30" s="25">
        <v>52650</v>
      </c>
      <c r="J30" s="25">
        <v>374306.5</v>
      </c>
      <c r="K30" s="22"/>
      <c r="L30" s="22"/>
      <c r="M30" s="22"/>
      <c r="N30" s="23">
        <v>121.1</v>
      </c>
      <c r="O30" s="25">
        <v>12425.29</v>
      </c>
      <c r="P30" s="25">
        <v>361881.21</v>
      </c>
      <c r="Q30" s="25">
        <v>426956.5</v>
      </c>
      <c r="R30" s="25">
        <v>414531.21</v>
      </c>
    </row>
    <row r="31" spans="1:18" ht="23.1" hidden="1" customHeight="1" x14ac:dyDescent="0.25">
      <c r="A31" s="27">
        <v>8467</v>
      </c>
      <c r="B31" s="28" t="s">
        <v>92</v>
      </c>
      <c r="C31" s="21" t="s">
        <v>69</v>
      </c>
      <c r="D31" s="28" t="s">
        <v>60</v>
      </c>
      <c r="E31" s="29" t="s">
        <v>95</v>
      </c>
      <c r="F31" s="30">
        <v>100</v>
      </c>
      <c r="G31" s="30">
        <v>51.71</v>
      </c>
      <c r="H31" s="31">
        <v>11</v>
      </c>
      <c r="I31" s="32">
        <v>256000</v>
      </c>
      <c r="J31" s="32">
        <v>693148.85</v>
      </c>
      <c r="K31" s="26"/>
      <c r="L31" s="26"/>
      <c r="M31" s="26"/>
      <c r="N31" s="30">
        <v>0</v>
      </c>
      <c r="O31" s="32">
        <v>17254.740000000002</v>
      </c>
      <c r="P31" s="32">
        <v>675894.11</v>
      </c>
      <c r="Q31" s="32">
        <v>949148.85</v>
      </c>
      <c r="R31" s="32">
        <v>931894.11</v>
      </c>
    </row>
    <row r="32" spans="1:18" ht="16.5" hidden="1" customHeight="1" x14ac:dyDescent="0.25">
      <c r="A32" s="20">
        <v>2286</v>
      </c>
      <c r="B32" s="21" t="s">
        <v>96</v>
      </c>
      <c r="C32" s="22" t="s">
        <v>59</v>
      </c>
      <c r="D32" s="21" t="s">
        <v>60</v>
      </c>
      <c r="E32" s="29" t="s">
        <v>97</v>
      </c>
      <c r="F32" s="23">
        <v>100</v>
      </c>
      <c r="G32" s="23">
        <v>100</v>
      </c>
      <c r="H32" s="24">
        <v>18</v>
      </c>
      <c r="I32" s="25">
        <v>432000</v>
      </c>
      <c r="J32" s="25">
        <v>1490944</v>
      </c>
      <c r="K32" s="26"/>
      <c r="L32" s="26"/>
      <c r="M32" s="26"/>
      <c r="N32" s="25">
        <v>2610.42</v>
      </c>
      <c r="O32" s="25">
        <v>44206.39</v>
      </c>
      <c r="P32" s="25">
        <v>1446737.61</v>
      </c>
      <c r="Q32" s="25">
        <v>1922944</v>
      </c>
      <c r="R32" s="25">
        <v>1878737.61</v>
      </c>
    </row>
    <row r="33" spans="1:18" ht="17.100000000000001" hidden="1" customHeight="1" x14ac:dyDescent="0.25">
      <c r="A33" s="20">
        <v>2288</v>
      </c>
      <c r="B33" s="21" t="s">
        <v>96</v>
      </c>
      <c r="C33" s="21" t="s">
        <v>69</v>
      </c>
      <c r="D33" s="21" t="s">
        <v>60</v>
      </c>
      <c r="E33" s="29" t="s">
        <v>98</v>
      </c>
      <c r="F33" s="23">
        <v>100</v>
      </c>
      <c r="G33" s="23">
        <v>100</v>
      </c>
      <c r="H33" s="24">
        <v>9</v>
      </c>
      <c r="I33" s="25">
        <v>565000</v>
      </c>
      <c r="J33" s="25">
        <v>1242661</v>
      </c>
      <c r="K33" s="26"/>
      <c r="L33" s="26"/>
      <c r="M33" s="26"/>
      <c r="N33" s="23">
        <v>0</v>
      </c>
      <c r="O33" s="25">
        <v>38607.42</v>
      </c>
      <c r="P33" s="25">
        <v>1204053.58</v>
      </c>
      <c r="Q33" s="25">
        <v>1807661</v>
      </c>
      <c r="R33" s="25">
        <v>1769053.58</v>
      </c>
    </row>
    <row r="34" spans="1:18" ht="16.5" hidden="1" customHeight="1" x14ac:dyDescent="0.25">
      <c r="A34" s="20">
        <v>8006</v>
      </c>
      <c r="B34" s="21" t="s">
        <v>96</v>
      </c>
      <c r="C34" s="22" t="s">
        <v>59</v>
      </c>
      <c r="D34" s="21" t="s">
        <v>60</v>
      </c>
      <c r="E34" s="29" t="s">
        <v>99</v>
      </c>
      <c r="F34" s="23">
        <v>60</v>
      </c>
      <c r="G34" s="23">
        <v>52.18</v>
      </c>
      <c r="H34" s="24">
        <v>6</v>
      </c>
      <c r="I34" s="25">
        <v>47100</v>
      </c>
      <c r="J34" s="25">
        <v>219708</v>
      </c>
      <c r="K34" s="26"/>
      <c r="L34" s="26"/>
      <c r="M34" s="26"/>
      <c r="N34" s="23">
        <v>0</v>
      </c>
      <c r="O34" s="25">
        <v>6319.6</v>
      </c>
      <c r="P34" s="25">
        <v>213388.4</v>
      </c>
      <c r="Q34" s="25">
        <v>266808</v>
      </c>
      <c r="R34" s="25">
        <v>260488.4</v>
      </c>
    </row>
    <row r="35" spans="1:18" ht="23.1" hidden="1" customHeight="1" x14ac:dyDescent="0.25">
      <c r="A35" s="27">
        <v>8498</v>
      </c>
      <c r="B35" s="28" t="s">
        <v>96</v>
      </c>
      <c r="C35" s="21" t="s">
        <v>69</v>
      </c>
      <c r="D35" s="28" t="s">
        <v>60</v>
      </c>
      <c r="E35" s="29" t="s">
        <v>100</v>
      </c>
      <c r="F35" s="30">
        <v>100</v>
      </c>
      <c r="G35" s="30">
        <v>100</v>
      </c>
      <c r="H35" s="31">
        <v>8</v>
      </c>
      <c r="I35" s="32">
        <v>436000</v>
      </c>
      <c r="J35" s="32">
        <v>736246</v>
      </c>
      <c r="K35" s="26"/>
      <c r="L35" s="26"/>
      <c r="M35" s="26"/>
      <c r="N35" s="30">
        <v>0</v>
      </c>
      <c r="O35" s="32">
        <v>17516.02</v>
      </c>
      <c r="P35" s="32">
        <v>718729.98</v>
      </c>
      <c r="Q35" s="32">
        <v>1172246</v>
      </c>
      <c r="R35" s="32">
        <v>1154729.98</v>
      </c>
    </row>
    <row r="36" spans="1:18" ht="16.5" hidden="1" customHeight="1" x14ac:dyDescent="0.25">
      <c r="A36" s="20">
        <v>8212</v>
      </c>
      <c r="B36" s="21" t="s">
        <v>101</v>
      </c>
      <c r="C36" s="22" t="s">
        <v>59</v>
      </c>
      <c r="D36" s="21" t="s">
        <v>60</v>
      </c>
      <c r="E36" s="29" t="s">
        <v>102</v>
      </c>
      <c r="F36" s="23">
        <v>100</v>
      </c>
      <c r="G36" s="23">
        <v>100</v>
      </c>
      <c r="H36" s="24">
        <v>35</v>
      </c>
      <c r="I36" s="25">
        <v>2906149.11</v>
      </c>
      <c r="J36" s="25">
        <v>5037432.97</v>
      </c>
      <c r="K36" s="25">
        <v>789122</v>
      </c>
      <c r="L36" s="26"/>
      <c r="M36" s="26"/>
      <c r="N36" s="23">
        <v>0</v>
      </c>
      <c r="O36" s="25">
        <v>29487.07</v>
      </c>
      <c r="P36" s="25">
        <v>5007945.9000000004</v>
      </c>
      <c r="Q36" s="25">
        <v>7943582.0800000001</v>
      </c>
      <c r="R36" s="25">
        <v>7914095.0099999998</v>
      </c>
    </row>
    <row r="37" spans="1:18" ht="16.5" hidden="1" customHeight="1" x14ac:dyDescent="0.25">
      <c r="A37" s="20">
        <v>8325</v>
      </c>
      <c r="B37" s="21" t="s">
        <v>101</v>
      </c>
      <c r="C37" s="22" t="s">
        <v>59</v>
      </c>
      <c r="D37" s="21" t="s">
        <v>60</v>
      </c>
      <c r="E37" s="29" t="s">
        <v>103</v>
      </c>
      <c r="F37" s="23">
        <v>100</v>
      </c>
      <c r="G37" s="23">
        <v>100</v>
      </c>
      <c r="H37" s="24">
        <v>21</v>
      </c>
      <c r="I37" s="25">
        <v>4061565</v>
      </c>
      <c r="J37" s="25">
        <v>2749435.03</v>
      </c>
      <c r="K37" s="25">
        <v>4905214.8899999997</v>
      </c>
      <c r="L37" s="26"/>
      <c r="M37" s="26"/>
      <c r="N37" s="23">
        <v>0</v>
      </c>
      <c r="O37" s="25">
        <v>25782.63</v>
      </c>
      <c r="P37" s="25">
        <v>2723652.4</v>
      </c>
      <c r="Q37" s="25">
        <v>6811000.0300000003</v>
      </c>
      <c r="R37" s="25">
        <v>6785217.4000000004</v>
      </c>
    </row>
    <row r="38" spans="1:18" ht="16.5" hidden="1" customHeight="1" x14ac:dyDescent="0.25">
      <c r="A38" s="20">
        <v>5295</v>
      </c>
      <c r="B38" s="21" t="s">
        <v>104</v>
      </c>
      <c r="C38" s="22" t="s">
        <v>59</v>
      </c>
      <c r="D38" s="21" t="s">
        <v>60</v>
      </c>
      <c r="E38" s="33" t="s">
        <v>105</v>
      </c>
      <c r="F38" s="23">
        <v>100</v>
      </c>
      <c r="G38" s="23">
        <v>100</v>
      </c>
      <c r="H38" s="24">
        <v>5</v>
      </c>
      <c r="I38" s="25">
        <v>237000</v>
      </c>
      <c r="J38" s="25">
        <v>1182013</v>
      </c>
      <c r="K38" s="26"/>
      <c r="L38" s="26"/>
      <c r="M38" s="26"/>
      <c r="N38" s="25">
        <v>6975.65</v>
      </c>
      <c r="O38" s="25">
        <v>45873.62</v>
      </c>
      <c r="P38" s="25">
        <v>1136139.3799999999</v>
      </c>
      <c r="Q38" s="25">
        <v>1419013</v>
      </c>
      <c r="R38" s="25">
        <v>1373139.38</v>
      </c>
    </row>
    <row r="39" spans="1:18" ht="16.5" hidden="1" customHeight="1" x14ac:dyDescent="0.25">
      <c r="A39" s="20">
        <v>4002</v>
      </c>
      <c r="B39" s="21" t="s">
        <v>106</v>
      </c>
      <c r="C39" s="22" t="s">
        <v>59</v>
      </c>
      <c r="D39" s="21" t="s">
        <v>60</v>
      </c>
      <c r="E39" s="29" t="s">
        <v>107</v>
      </c>
      <c r="F39" s="23">
        <v>50</v>
      </c>
      <c r="G39" s="23">
        <v>50</v>
      </c>
      <c r="H39" s="24">
        <v>8</v>
      </c>
      <c r="I39" s="25">
        <v>89500</v>
      </c>
      <c r="J39" s="25">
        <v>444986.39</v>
      </c>
      <c r="K39" s="26"/>
      <c r="L39" s="26"/>
      <c r="M39" s="26"/>
      <c r="N39" s="23">
        <v>0</v>
      </c>
      <c r="O39" s="25">
        <v>9562.11</v>
      </c>
      <c r="P39" s="25">
        <v>435424.28</v>
      </c>
      <c r="Q39" s="25">
        <v>534486.39</v>
      </c>
      <c r="R39" s="25">
        <v>524924.28</v>
      </c>
    </row>
    <row r="40" spans="1:18" ht="16.5" hidden="1" customHeight="1" x14ac:dyDescent="0.25">
      <c r="A40" s="20">
        <v>7809</v>
      </c>
      <c r="B40" s="21" t="s">
        <v>106</v>
      </c>
      <c r="C40" s="22" t="s">
        <v>59</v>
      </c>
      <c r="D40" s="21" t="s">
        <v>60</v>
      </c>
      <c r="E40" s="29" t="s">
        <v>108</v>
      </c>
      <c r="F40" s="23">
        <v>100</v>
      </c>
      <c r="G40" s="23">
        <v>100</v>
      </c>
      <c r="H40" s="24">
        <v>9</v>
      </c>
      <c r="I40" s="25">
        <v>870000</v>
      </c>
      <c r="J40" s="25">
        <v>2195435</v>
      </c>
      <c r="K40" s="26"/>
      <c r="L40" s="26"/>
      <c r="M40" s="26"/>
      <c r="N40" s="23">
        <v>0</v>
      </c>
      <c r="O40" s="25">
        <v>71492.11</v>
      </c>
      <c r="P40" s="25">
        <v>2123942.89</v>
      </c>
      <c r="Q40" s="25">
        <v>3065435</v>
      </c>
      <c r="R40" s="25">
        <v>2993942.89</v>
      </c>
    </row>
    <row r="41" spans="1:18" ht="16.5" hidden="1" customHeight="1" x14ac:dyDescent="0.25">
      <c r="A41" s="20">
        <v>8109</v>
      </c>
      <c r="B41" s="21" t="s">
        <v>106</v>
      </c>
      <c r="C41" s="22" t="s">
        <v>59</v>
      </c>
      <c r="D41" s="21" t="s">
        <v>60</v>
      </c>
      <c r="E41" s="29" t="s">
        <v>109</v>
      </c>
      <c r="F41" s="23">
        <v>100</v>
      </c>
      <c r="G41" s="23">
        <v>100</v>
      </c>
      <c r="H41" s="24">
        <v>9</v>
      </c>
      <c r="I41" s="25">
        <v>925000</v>
      </c>
      <c r="J41" s="25">
        <v>2318645</v>
      </c>
      <c r="K41" s="26"/>
      <c r="L41" s="26"/>
      <c r="M41" s="26"/>
      <c r="N41" s="23">
        <v>0</v>
      </c>
      <c r="O41" s="25">
        <v>94038.9</v>
      </c>
      <c r="P41" s="25">
        <v>2224606.1</v>
      </c>
      <c r="Q41" s="25">
        <v>3243645</v>
      </c>
      <c r="R41" s="25">
        <v>3149606.1</v>
      </c>
    </row>
    <row r="42" spans="1:18" ht="16.5" hidden="1" customHeight="1" x14ac:dyDescent="0.25">
      <c r="A42" s="20">
        <v>8499</v>
      </c>
      <c r="B42" s="21" t="s">
        <v>106</v>
      </c>
      <c r="C42" s="22" t="s">
        <v>59</v>
      </c>
      <c r="D42" s="21" t="s">
        <v>60</v>
      </c>
      <c r="E42" s="29" t="s">
        <v>110</v>
      </c>
      <c r="F42" s="23">
        <v>100</v>
      </c>
      <c r="G42" s="23">
        <v>100</v>
      </c>
      <c r="H42" s="24">
        <v>12</v>
      </c>
      <c r="I42" s="25">
        <v>1740000</v>
      </c>
      <c r="J42" s="25">
        <v>1408540.5</v>
      </c>
      <c r="K42" s="26"/>
      <c r="L42" s="26"/>
      <c r="M42" s="26"/>
      <c r="N42" s="23">
        <v>0</v>
      </c>
      <c r="O42" s="25">
        <v>47277.75</v>
      </c>
      <c r="P42" s="25">
        <v>1361262.75</v>
      </c>
      <c r="Q42" s="25">
        <v>3148540.5</v>
      </c>
      <c r="R42" s="25">
        <v>3101262.75</v>
      </c>
    </row>
    <row r="43" spans="1:18" ht="23.1" hidden="1" customHeight="1" x14ac:dyDescent="0.25">
      <c r="A43" s="27">
        <v>9501</v>
      </c>
      <c r="B43" s="28" t="s">
        <v>106</v>
      </c>
      <c r="C43" s="21" t="s">
        <v>69</v>
      </c>
      <c r="D43" s="28" t="s">
        <v>60</v>
      </c>
      <c r="E43" s="29" t="s">
        <v>111</v>
      </c>
      <c r="F43" s="30">
        <v>50</v>
      </c>
      <c r="G43" s="30">
        <v>50</v>
      </c>
      <c r="H43" s="31">
        <v>6</v>
      </c>
      <c r="I43" s="32">
        <v>62000</v>
      </c>
      <c r="J43" s="32">
        <v>318179.18</v>
      </c>
      <c r="K43" s="26"/>
      <c r="L43" s="26"/>
      <c r="M43" s="26"/>
      <c r="N43" s="30">
        <v>0</v>
      </c>
      <c r="O43" s="32">
        <v>7521.49</v>
      </c>
      <c r="P43" s="32">
        <v>310657.69</v>
      </c>
      <c r="Q43" s="32">
        <v>380179.18</v>
      </c>
      <c r="R43" s="32">
        <v>372657.69</v>
      </c>
    </row>
    <row r="44" spans="1:18" ht="23.1" hidden="1" customHeight="1" x14ac:dyDescent="0.25">
      <c r="A44" s="27">
        <v>9985</v>
      </c>
      <c r="B44" s="28" t="s">
        <v>106</v>
      </c>
      <c r="C44" s="21" t="s">
        <v>69</v>
      </c>
      <c r="D44" s="28" t="s">
        <v>60</v>
      </c>
      <c r="E44" s="29" t="s">
        <v>112</v>
      </c>
      <c r="F44" s="30">
        <v>50</v>
      </c>
      <c r="G44" s="30">
        <v>50</v>
      </c>
      <c r="H44" s="31">
        <v>11</v>
      </c>
      <c r="I44" s="32">
        <v>58500</v>
      </c>
      <c r="J44" s="32">
        <v>206460.78</v>
      </c>
      <c r="K44" s="26"/>
      <c r="L44" s="26"/>
      <c r="M44" s="26"/>
      <c r="N44" s="30">
        <v>0</v>
      </c>
      <c r="O44" s="32">
        <v>6450.39</v>
      </c>
      <c r="P44" s="32">
        <v>200010.39</v>
      </c>
      <c r="Q44" s="32">
        <v>264960.78000000003</v>
      </c>
      <c r="R44" s="32">
        <v>258510.39</v>
      </c>
    </row>
    <row r="45" spans="1:18" ht="16.5" hidden="1" customHeight="1" x14ac:dyDescent="0.25">
      <c r="A45" s="20">
        <v>4741</v>
      </c>
      <c r="B45" s="21" t="s">
        <v>113</v>
      </c>
      <c r="C45" s="22" t="s">
        <v>59</v>
      </c>
      <c r="D45" s="21" t="s">
        <v>60</v>
      </c>
      <c r="E45" s="29" t="s">
        <v>114</v>
      </c>
      <c r="F45" s="23">
        <v>100</v>
      </c>
      <c r="G45" s="23">
        <v>100</v>
      </c>
      <c r="H45" s="24">
        <v>15</v>
      </c>
      <c r="I45" s="25">
        <v>595000</v>
      </c>
      <c r="J45" s="25">
        <v>1570001.5</v>
      </c>
      <c r="K45" s="26"/>
      <c r="L45" s="26"/>
      <c r="M45" s="26"/>
      <c r="N45" s="23">
        <v>0</v>
      </c>
      <c r="O45" s="25">
        <v>49942.41</v>
      </c>
      <c r="P45" s="25">
        <v>1520059.09</v>
      </c>
      <c r="Q45" s="25">
        <v>2165001.5</v>
      </c>
      <c r="R45" s="25">
        <v>2115059.09</v>
      </c>
    </row>
    <row r="46" spans="1:18" ht="16.5" hidden="1" customHeight="1" x14ac:dyDescent="0.25">
      <c r="A46" s="20">
        <v>1221</v>
      </c>
      <c r="B46" s="21" t="s">
        <v>115</v>
      </c>
      <c r="C46" s="22" t="s">
        <v>59</v>
      </c>
      <c r="D46" s="21" t="s">
        <v>60</v>
      </c>
      <c r="E46" s="29" t="s">
        <v>116</v>
      </c>
      <c r="F46" s="23">
        <v>80</v>
      </c>
      <c r="G46" s="23">
        <v>97.06</v>
      </c>
      <c r="H46" s="24">
        <v>8</v>
      </c>
      <c r="I46" s="25">
        <v>1152000</v>
      </c>
      <c r="J46" s="25">
        <v>1498900</v>
      </c>
      <c r="K46" s="26"/>
      <c r="L46" s="26"/>
      <c r="M46" s="26"/>
      <c r="N46" s="23">
        <v>0</v>
      </c>
      <c r="O46" s="25">
        <v>56798.9</v>
      </c>
      <c r="P46" s="25">
        <v>1442101.1</v>
      </c>
      <c r="Q46" s="25">
        <v>2650900</v>
      </c>
      <c r="R46" s="25">
        <v>2594101.1</v>
      </c>
    </row>
    <row r="47" spans="1:18" ht="16.5" hidden="1" customHeight="1" x14ac:dyDescent="0.25">
      <c r="A47" s="20">
        <v>1625</v>
      </c>
      <c r="B47" s="21" t="s">
        <v>115</v>
      </c>
      <c r="C47" s="22" t="s">
        <v>59</v>
      </c>
      <c r="D47" s="21" t="s">
        <v>60</v>
      </c>
      <c r="E47" s="29" t="s">
        <v>117</v>
      </c>
      <c r="F47" s="23">
        <v>33.33</v>
      </c>
      <c r="G47" s="23">
        <v>42.51</v>
      </c>
      <c r="H47" s="24">
        <v>2</v>
      </c>
      <c r="I47" s="25">
        <v>141333.32999999999</v>
      </c>
      <c r="J47" s="25">
        <v>438650</v>
      </c>
      <c r="K47" s="26"/>
      <c r="L47" s="26"/>
      <c r="M47" s="26"/>
      <c r="N47" s="23">
        <v>0</v>
      </c>
      <c r="O47" s="25">
        <v>11420.68</v>
      </c>
      <c r="P47" s="25">
        <v>427229.32</v>
      </c>
      <c r="Q47" s="25">
        <v>579983.32999999996</v>
      </c>
      <c r="R47" s="25">
        <v>568562.65</v>
      </c>
    </row>
    <row r="48" spans="1:18" ht="16.5" hidden="1" customHeight="1" x14ac:dyDescent="0.25">
      <c r="A48" s="20">
        <v>2224</v>
      </c>
      <c r="B48" s="21" t="s">
        <v>115</v>
      </c>
      <c r="C48" s="22" t="s">
        <v>59</v>
      </c>
      <c r="D48" s="21" t="s">
        <v>60</v>
      </c>
      <c r="E48" s="33" t="s">
        <v>118</v>
      </c>
      <c r="F48" s="23">
        <v>100</v>
      </c>
      <c r="G48" s="23">
        <v>100</v>
      </c>
      <c r="H48" s="24">
        <v>6</v>
      </c>
      <c r="I48" s="25">
        <v>930000</v>
      </c>
      <c r="J48" s="25">
        <v>1604800</v>
      </c>
      <c r="K48" s="26"/>
      <c r="L48" s="26"/>
      <c r="M48" s="26"/>
      <c r="N48" s="23">
        <v>928.8</v>
      </c>
      <c r="O48" s="25">
        <v>46470.9</v>
      </c>
      <c r="P48" s="25">
        <v>1558329.1</v>
      </c>
      <c r="Q48" s="25">
        <v>2534800</v>
      </c>
      <c r="R48" s="25">
        <v>2488329.1</v>
      </c>
    </row>
    <row r="49" spans="1:18" ht="16.5" hidden="1" customHeight="1" x14ac:dyDescent="0.25">
      <c r="A49" s="20">
        <v>8205</v>
      </c>
      <c r="B49" s="21" t="s">
        <v>115</v>
      </c>
      <c r="C49" s="22" t="s">
        <v>59</v>
      </c>
      <c r="D49" s="21" t="s">
        <v>60</v>
      </c>
      <c r="E49" s="29" t="s">
        <v>119</v>
      </c>
      <c r="F49" s="23">
        <v>100</v>
      </c>
      <c r="G49" s="23">
        <v>100</v>
      </c>
      <c r="H49" s="24">
        <v>9</v>
      </c>
      <c r="I49" s="25">
        <v>990000</v>
      </c>
      <c r="J49" s="25">
        <v>678595</v>
      </c>
      <c r="K49" s="26"/>
      <c r="L49" s="26"/>
      <c r="M49" s="26"/>
      <c r="N49" s="23">
        <v>0</v>
      </c>
      <c r="O49" s="25">
        <v>20176.580000000002</v>
      </c>
      <c r="P49" s="25">
        <v>658418.42000000004</v>
      </c>
      <c r="Q49" s="25">
        <v>1668595</v>
      </c>
      <c r="R49" s="25">
        <v>1648418.42</v>
      </c>
    </row>
    <row r="50" spans="1:18" ht="23.1" hidden="1" customHeight="1" x14ac:dyDescent="0.25">
      <c r="A50" s="27">
        <v>8502</v>
      </c>
      <c r="B50" s="28" t="s">
        <v>115</v>
      </c>
      <c r="C50" s="21" t="s">
        <v>69</v>
      </c>
      <c r="D50" s="28" t="s">
        <v>60</v>
      </c>
      <c r="E50" s="29" t="s">
        <v>120</v>
      </c>
      <c r="F50" s="30">
        <v>100</v>
      </c>
      <c r="G50" s="30">
        <v>100</v>
      </c>
      <c r="H50" s="31">
        <v>7</v>
      </c>
      <c r="I50" s="32">
        <v>1170000</v>
      </c>
      <c r="J50" s="32">
        <v>1048662</v>
      </c>
      <c r="K50" s="26"/>
      <c r="L50" s="26"/>
      <c r="M50" s="26"/>
      <c r="N50" s="30">
        <v>0</v>
      </c>
      <c r="O50" s="32">
        <v>29128.58</v>
      </c>
      <c r="P50" s="32">
        <v>1019533.42</v>
      </c>
      <c r="Q50" s="32">
        <v>2218662</v>
      </c>
      <c r="R50" s="32">
        <v>2189533.42</v>
      </c>
    </row>
    <row r="51" spans="1:18" ht="29.1" hidden="1" customHeight="1" x14ac:dyDescent="0.25">
      <c r="A51" s="20">
        <v>8673</v>
      </c>
      <c r="B51" s="21" t="s">
        <v>121</v>
      </c>
      <c r="C51" s="21" t="s">
        <v>69</v>
      </c>
      <c r="D51" s="21" t="s">
        <v>60</v>
      </c>
      <c r="E51" s="29" t="s">
        <v>122</v>
      </c>
      <c r="F51" s="23">
        <v>100</v>
      </c>
      <c r="G51" s="23">
        <v>63.11</v>
      </c>
      <c r="H51" s="24">
        <v>13</v>
      </c>
      <c r="I51" s="25">
        <v>392000</v>
      </c>
      <c r="J51" s="25">
        <v>2507400</v>
      </c>
      <c r="K51" s="25">
        <v>2097508</v>
      </c>
      <c r="L51" s="22"/>
      <c r="M51" s="22"/>
      <c r="N51" s="23">
        <v>0</v>
      </c>
      <c r="O51" s="25">
        <v>89854.9</v>
      </c>
      <c r="P51" s="25">
        <v>2417545.1</v>
      </c>
      <c r="Q51" s="25">
        <v>2899400</v>
      </c>
      <c r="R51" s="25">
        <v>2809545.1</v>
      </c>
    </row>
    <row r="52" spans="1:18" ht="16.5" hidden="1" customHeight="1" x14ac:dyDescent="0.25">
      <c r="A52" s="20">
        <v>622</v>
      </c>
      <c r="B52" s="21" t="s">
        <v>123</v>
      </c>
      <c r="C52" s="22" t="s">
        <v>59</v>
      </c>
      <c r="D52" s="21" t="s">
        <v>60</v>
      </c>
      <c r="E52" s="29" t="s">
        <v>124</v>
      </c>
      <c r="F52" s="23">
        <v>100</v>
      </c>
      <c r="G52" s="23">
        <v>100</v>
      </c>
      <c r="H52" s="24">
        <v>28</v>
      </c>
      <c r="I52" s="25">
        <v>527343.69999999995</v>
      </c>
      <c r="J52" s="25">
        <v>3779656.3</v>
      </c>
      <c r="K52" s="25">
        <v>-2628748.84</v>
      </c>
      <c r="L52" s="26"/>
      <c r="M52" s="26"/>
      <c r="N52" s="23">
        <v>0</v>
      </c>
      <c r="O52" s="25">
        <v>90921.06</v>
      </c>
      <c r="P52" s="25">
        <v>3688735.24</v>
      </c>
      <c r="Q52" s="25">
        <v>4307000</v>
      </c>
      <c r="R52" s="25">
        <v>4216078.9400000004</v>
      </c>
    </row>
    <row r="53" spans="1:18" ht="16.5" hidden="1" customHeight="1" x14ac:dyDescent="0.25">
      <c r="A53" s="20">
        <v>5035</v>
      </c>
      <c r="B53" s="21" t="s">
        <v>123</v>
      </c>
      <c r="C53" s="22" t="s">
        <v>59</v>
      </c>
      <c r="D53" s="21" t="s">
        <v>60</v>
      </c>
      <c r="E53" s="29" t="s">
        <v>125</v>
      </c>
      <c r="F53" s="23">
        <v>100</v>
      </c>
      <c r="G53" s="23">
        <v>100</v>
      </c>
      <c r="H53" s="24">
        <v>15</v>
      </c>
      <c r="I53" s="25">
        <v>79619</v>
      </c>
      <c r="J53" s="25">
        <v>2401380.9900000002</v>
      </c>
      <c r="K53" s="25">
        <v>411153.27</v>
      </c>
      <c r="L53" s="26"/>
      <c r="M53" s="26"/>
      <c r="N53" s="23">
        <v>0</v>
      </c>
      <c r="O53" s="25">
        <v>31900.55</v>
      </c>
      <c r="P53" s="25">
        <v>2369480.44</v>
      </c>
      <c r="Q53" s="25">
        <v>2480999.9900000002</v>
      </c>
      <c r="R53" s="25">
        <v>2449099.44</v>
      </c>
    </row>
    <row r="54" spans="1:18" ht="17.100000000000001" hidden="1" customHeight="1" x14ac:dyDescent="0.25">
      <c r="A54" s="20">
        <v>5036</v>
      </c>
      <c r="B54" s="21" t="s">
        <v>123</v>
      </c>
      <c r="C54" s="21" t="s">
        <v>69</v>
      </c>
      <c r="D54" s="21" t="s">
        <v>60</v>
      </c>
      <c r="E54" s="29" t="s">
        <v>126</v>
      </c>
      <c r="F54" s="23">
        <v>100</v>
      </c>
      <c r="G54" s="23">
        <v>100</v>
      </c>
      <c r="H54" s="24">
        <v>1</v>
      </c>
      <c r="I54" s="25">
        <v>388323.93</v>
      </c>
      <c r="J54" s="25">
        <v>973412.08</v>
      </c>
      <c r="K54" s="26"/>
      <c r="L54" s="26"/>
      <c r="M54" s="26"/>
      <c r="N54" s="23">
        <v>0</v>
      </c>
      <c r="O54" s="23">
        <v>0</v>
      </c>
      <c r="P54" s="25">
        <v>973412.08</v>
      </c>
      <c r="Q54" s="25">
        <v>1361736.01</v>
      </c>
      <c r="R54" s="25">
        <v>1361736.01</v>
      </c>
    </row>
    <row r="55" spans="1:18" ht="17.100000000000001" hidden="1" customHeight="1" x14ac:dyDescent="0.25">
      <c r="A55" s="20">
        <v>7016</v>
      </c>
      <c r="B55" s="21" t="s">
        <v>123</v>
      </c>
      <c r="C55" s="22" t="s">
        <v>127</v>
      </c>
      <c r="D55" s="21" t="s">
        <v>60</v>
      </c>
      <c r="E55" s="33" t="s">
        <v>128</v>
      </c>
      <c r="F55" s="23">
        <v>100</v>
      </c>
      <c r="G55" s="23">
        <v>100</v>
      </c>
      <c r="H55" s="24">
        <v>2</v>
      </c>
      <c r="I55" s="25">
        <v>80361.14</v>
      </c>
      <c r="J55" s="25">
        <v>920441.82</v>
      </c>
      <c r="K55" s="26"/>
      <c r="L55" s="26"/>
      <c r="M55" s="26"/>
      <c r="N55" s="23">
        <v>0</v>
      </c>
      <c r="O55" s="23">
        <v>0</v>
      </c>
      <c r="P55" s="25">
        <v>920441.82</v>
      </c>
      <c r="Q55" s="25">
        <v>1000802.96</v>
      </c>
      <c r="R55" s="25">
        <v>1000802.96</v>
      </c>
    </row>
    <row r="56" spans="1:18" ht="17.100000000000001" hidden="1" customHeight="1" x14ac:dyDescent="0.25">
      <c r="A56" s="20">
        <v>8504</v>
      </c>
      <c r="B56" s="21" t="s">
        <v>129</v>
      </c>
      <c r="C56" s="21" t="s">
        <v>69</v>
      </c>
      <c r="D56" s="21" t="s">
        <v>60</v>
      </c>
      <c r="E56" s="29" t="s">
        <v>130</v>
      </c>
      <c r="F56" s="23">
        <v>100</v>
      </c>
      <c r="G56" s="26"/>
      <c r="H56" s="26"/>
      <c r="I56" s="25">
        <v>42000</v>
      </c>
      <c r="J56" s="26"/>
      <c r="K56" s="26"/>
      <c r="L56" s="26"/>
      <c r="M56" s="26"/>
      <c r="N56" s="26"/>
      <c r="O56" s="26"/>
      <c r="P56" s="26"/>
      <c r="Q56" s="25">
        <v>42000</v>
      </c>
      <c r="R56" s="25">
        <v>42000</v>
      </c>
    </row>
    <row r="57" spans="1:18" ht="16.5" hidden="1" customHeight="1" x14ac:dyDescent="0.25">
      <c r="A57" s="20">
        <v>8505</v>
      </c>
      <c r="B57" s="21" t="s">
        <v>129</v>
      </c>
      <c r="C57" s="22" t="s">
        <v>59</v>
      </c>
      <c r="D57" s="21" t="s">
        <v>60</v>
      </c>
      <c r="E57" s="29" t="s">
        <v>131</v>
      </c>
      <c r="F57" s="23">
        <v>50</v>
      </c>
      <c r="G57" s="23">
        <v>50</v>
      </c>
      <c r="H57" s="24">
        <v>1</v>
      </c>
      <c r="I57" s="23">
        <v>0</v>
      </c>
      <c r="J57" s="23">
        <v>0</v>
      </c>
      <c r="K57" s="26"/>
      <c r="L57" s="26"/>
      <c r="M57" s="26"/>
      <c r="N57" s="23">
        <v>0</v>
      </c>
      <c r="O57" s="23">
        <v>0</v>
      </c>
      <c r="P57" s="23">
        <v>0</v>
      </c>
      <c r="Q57" s="23">
        <v>0</v>
      </c>
      <c r="R57" s="23">
        <v>0</v>
      </c>
    </row>
    <row r="58" spans="1:18" ht="16.5" hidden="1" customHeight="1" x14ac:dyDescent="0.25">
      <c r="A58" s="20">
        <v>8506</v>
      </c>
      <c r="B58" s="21" t="s">
        <v>129</v>
      </c>
      <c r="C58" s="22" t="s">
        <v>59</v>
      </c>
      <c r="D58" s="21" t="s">
        <v>60</v>
      </c>
      <c r="E58" s="29" t="s">
        <v>132</v>
      </c>
      <c r="F58" s="23">
        <v>100</v>
      </c>
      <c r="G58" s="23">
        <v>100</v>
      </c>
      <c r="H58" s="24">
        <v>13</v>
      </c>
      <c r="I58" s="25">
        <v>451000</v>
      </c>
      <c r="J58" s="25">
        <v>1324726</v>
      </c>
      <c r="K58" s="26"/>
      <c r="L58" s="26"/>
      <c r="M58" s="26"/>
      <c r="N58" s="25">
        <v>6517.15</v>
      </c>
      <c r="O58" s="25">
        <v>43071.72</v>
      </c>
      <c r="P58" s="25">
        <v>1281654.28</v>
      </c>
      <c r="Q58" s="25">
        <v>1775726</v>
      </c>
      <c r="R58" s="25">
        <v>1732654.28</v>
      </c>
    </row>
    <row r="59" spans="1:18" ht="17.100000000000001" hidden="1" customHeight="1" x14ac:dyDescent="0.25">
      <c r="A59" s="20">
        <v>405</v>
      </c>
      <c r="B59" s="21" t="s">
        <v>133</v>
      </c>
      <c r="C59" s="21" t="s">
        <v>69</v>
      </c>
      <c r="D59" s="21" t="s">
        <v>60</v>
      </c>
      <c r="E59" s="29" t="s">
        <v>134</v>
      </c>
      <c r="F59" s="23">
        <v>100</v>
      </c>
      <c r="G59" s="23">
        <v>100</v>
      </c>
      <c r="H59" s="24">
        <v>8</v>
      </c>
      <c r="I59" s="25">
        <v>472000</v>
      </c>
      <c r="J59" s="25">
        <v>928068.5</v>
      </c>
      <c r="K59" s="26"/>
      <c r="L59" s="26"/>
      <c r="M59" s="26"/>
      <c r="N59" s="23">
        <v>0</v>
      </c>
      <c r="O59" s="25">
        <v>25023.98</v>
      </c>
      <c r="P59" s="25">
        <v>903044.52</v>
      </c>
      <c r="Q59" s="25">
        <v>1400068.5</v>
      </c>
      <c r="R59" s="25">
        <v>1375044.52</v>
      </c>
    </row>
    <row r="60" spans="1:18" ht="29.1" hidden="1" customHeight="1" x14ac:dyDescent="0.25">
      <c r="A60" s="20">
        <v>761</v>
      </c>
      <c r="B60" s="21" t="s">
        <v>133</v>
      </c>
      <c r="C60" s="21" t="s">
        <v>69</v>
      </c>
      <c r="D60" s="21" t="s">
        <v>60</v>
      </c>
      <c r="E60" s="33" t="s">
        <v>135</v>
      </c>
      <c r="F60" s="23">
        <v>100</v>
      </c>
      <c r="G60" s="23">
        <v>100</v>
      </c>
      <c r="H60" s="24">
        <v>7</v>
      </c>
      <c r="I60" s="25">
        <v>394000</v>
      </c>
      <c r="J60" s="25">
        <v>659831</v>
      </c>
      <c r="K60" s="22"/>
      <c r="L60" s="22"/>
      <c r="M60" s="22"/>
      <c r="N60" s="23">
        <v>0</v>
      </c>
      <c r="O60" s="25">
        <v>23462.36</v>
      </c>
      <c r="P60" s="25">
        <v>636368.64000000001</v>
      </c>
      <c r="Q60" s="25">
        <v>1053831</v>
      </c>
      <c r="R60" s="25">
        <v>1030368.64</v>
      </c>
    </row>
    <row r="61" spans="1:18" ht="16.5" hidden="1" customHeight="1" x14ac:dyDescent="0.25">
      <c r="A61" s="20">
        <v>2358</v>
      </c>
      <c r="B61" s="21" t="s">
        <v>133</v>
      </c>
      <c r="C61" s="22" t="s">
        <v>59</v>
      </c>
      <c r="D61" s="21" t="s">
        <v>60</v>
      </c>
      <c r="E61" s="33" t="s">
        <v>136</v>
      </c>
      <c r="F61" s="23">
        <v>100</v>
      </c>
      <c r="G61" s="23">
        <v>100</v>
      </c>
      <c r="H61" s="24">
        <v>15</v>
      </c>
      <c r="I61" s="25">
        <v>2130000</v>
      </c>
      <c r="J61" s="25">
        <v>3517600</v>
      </c>
      <c r="K61" s="26"/>
      <c r="L61" s="26"/>
      <c r="M61" s="26"/>
      <c r="N61" s="25">
        <v>18200.849999999999</v>
      </c>
      <c r="O61" s="25">
        <v>145235.17000000001</v>
      </c>
      <c r="P61" s="25">
        <v>3372364.83</v>
      </c>
      <c r="Q61" s="25">
        <v>5647600</v>
      </c>
      <c r="R61" s="25">
        <v>5502364.8300000001</v>
      </c>
    </row>
    <row r="62" spans="1:18" ht="23.1" hidden="1" customHeight="1" x14ac:dyDescent="0.25">
      <c r="A62" s="27">
        <v>4980</v>
      </c>
      <c r="B62" s="28" t="s">
        <v>133</v>
      </c>
      <c r="C62" s="21" t="s">
        <v>69</v>
      </c>
      <c r="D62" s="28" t="s">
        <v>60</v>
      </c>
      <c r="E62" s="29" t="s">
        <v>137</v>
      </c>
      <c r="F62" s="30">
        <v>100</v>
      </c>
      <c r="G62" s="26"/>
      <c r="H62" s="26"/>
      <c r="I62" s="32">
        <v>69000</v>
      </c>
      <c r="J62" s="26"/>
      <c r="K62" s="26"/>
      <c r="L62" s="26"/>
      <c r="M62" s="26"/>
      <c r="N62" s="26"/>
      <c r="O62" s="26"/>
      <c r="P62" s="26"/>
      <c r="Q62" s="32">
        <v>69000</v>
      </c>
      <c r="R62" s="32">
        <v>69000</v>
      </c>
    </row>
    <row r="63" spans="1:18" ht="16.5" hidden="1" customHeight="1" x14ac:dyDescent="0.25">
      <c r="A63" s="20">
        <v>5348</v>
      </c>
      <c r="B63" s="21" t="s">
        <v>133</v>
      </c>
      <c r="C63" s="22" t="s">
        <v>59</v>
      </c>
      <c r="D63" s="21" t="s">
        <v>60</v>
      </c>
      <c r="E63" s="29" t="s">
        <v>138</v>
      </c>
      <c r="F63" s="23">
        <v>100</v>
      </c>
      <c r="G63" s="23">
        <v>100</v>
      </c>
      <c r="H63" s="24">
        <v>8</v>
      </c>
      <c r="I63" s="25">
        <v>1410000</v>
      </c>
      <c r="J63" s="25">
        <v>1523536.5</v>
      </c>
      <c r="K63" s="26"/>
      <c r="L63" s="26"/>
      <c r="M63" s="26"/>
      <c r="N63" s="23">
        <v>0</v>
      </c>
      <c r="O63" s="25">
        <v>64336.86</v>
      </c>
      <c r="P63" s="25">
        <v>1459199.64</v>
      </c>
      <c r="Q63" s="25">
        <v>2933536.5</v>
      </c>
      <c r="R63" s="25">
        <v>2869199.64</v>
      </c>
    </row>
    <row r="64" spans="1:18" ht="17.100000000000001" hidden="1" customHeight="1" x14ac:dyDescent="0.25">
      <c r="A64" s="20">
        <v>5350</v>
      </c>
      <c r="B64" s="21" t="s">
        <v>133</v>
      </c>
      <c r="C64" s="21" t="s">
        <v>69</v>
      </c>
      <c r="D64" s="21" t="s">
        <v>60</v>
      </c>
      <c r="E64" s="29" t="s">
        <v>139</v>
      </c>
      <c r="F64" s="23">
        <v>100</v>
      </c>
      <c r="G64" s="23">
        <v>100</v>
      </c>
      <c r="H64" s="24">
        <v>62</v>
      </c>
      <c r="I64" s="25">
        <v>5515000</v>
      </c>
      <c r="J64" s="25">
        <v>7000465</v>
      </c>
      <c r="K64" s="26"/>
      <c r="L64" s="26"/>
      <c r="M64" s="26"/>
      <c r="N64" s="23">
        <v>0</v>
      </c>
      <c r="O64" s="25">
        <v>205923.45</v>
      </c>
      <c r="P64" s="25">
        <v>6794541.5499999998</v>
      </c>
      <c r="Q64" s="25">
        <v>12515465</v>
      </c>
      <c r="R64" s="25">
        <v>12309541.550000001</v>
      </c>
    </row>
    <row r="65" spans="1:18" ht="17.100000000000001" hidden="1" customHeight="1" x14ac:dyDescent="0.25">
      <c r="A65" s="20">
        <v>5351</v>
      </c>
      <c r="B65" s="21" t="s">
        <v>133</v>
      </c>
      <c r="C65" s="21" t="s">
        <v>69</v>
      </c>
      <c r="D65" s="21" t="s">
        <v>60</v>
      </c>
      <c r="E65" s="29" t="s">
        <v>140</v>
      </c>
      <c r="F65" s="23">
        <v>100</v>
      </c>
      <c r="G65" s="23">
        <v>100</v>
      </c>
      <c r="H65" s="24">
        <v>6</v>
      </c>
      <c r="I65" s="25">
        <v>1780000</v>
      </c>
      <c r="J65" s="25">
        <v>2647700</v>
      </c>
      <c r="K65" s="26"/>
      <c r="L65" s="26"/>
      <c r="M65" s="26"/>
      <c r="N65" s="25">
        <v>13884</v>
      </c>
      <c r="O65" s="25">
        <v>114295.9</v>
      </c>
      <c r="P65" s="25">
        <v>2533404.1</v>
      </c>
      <c r="Q65" s="25">
        <v>4427700</v>
      </c>
      <c r="R65" s="25">
        <v>4313404.0999999996</v>
      </c>
    </row>
    <row r="66" spans="1:18" ht="16.5" hidden="1" customHeight="1" x14ac:dyDescent="0.25">
      <c r="A66" s="20">
        <v>5890</v>
      </c>
      <c r="B66" s="21" t="s">
        <v>133</v>
      </c>
      <c r="C66" s="22" t="s">
        <v>59</v>
      </c>
      <c r="D66" s="21" t="s">
        <v>60</v>
      </c>
      <c r="E66" s="29" t="s">
        <v>141</v>
      </c>
      <c r="F66" s="23">
        <v>100</v>
      </c>
      <c r="G66" s="23">
        <v>100</v>
      </c>
      <c r="H66" s="24">
        <v>7</v>
      </c>
      <c r="I66" s="25">
        <v>2760000</v>
      </c>
      <c r="J66" s="25">
        <v>10184100</v>
      </c>
      <c r="K66" s="26"/>
      <c r="L66" s="26"/>
      <c r="M66" s="26"/>
      <c r="N66" s="23">
        <v>0</v>
      </c>
      <c r="O66" s="25">
        <v>332030.21000000002</v>
      </c>
      <c r="P66" s="25">
        <v>9852069.7899999991</v>
      </c>
      <c r="Q66" s="25">
        <v>12944100</v>
      </c>
      <c r="R66" s="25">
        <v>12612069.789999999</v>
      </c>
    </row>
    <row r="67" spans="1:18" ht="16.5" hidden="1" customHeight="1" x14ac:dyDescent="0.25">
      <c r="A67" s="20">
        <v>7453</v>
      </c>
      <c r="B67" s="21" t="s">
        <v>133</v>
      </c>
      <c r="C67" s="22" t="s">
        <v>59</v>
      </c>
      <c r="D67" s="21" t="s">
        <v>60</v>
      </c>
      <c r="E67" s="29" t="s">
        <v>142</v>
      </c>
      <c r="F67" s="23">
        <v>100</v>
      </c>
      <c r="G67" s="23">
        <v>100</v>
      </c>
      <c r="H67" s="24">
        <v>9</v>
      </c>
      <c r="I67" s="25">
        <v>830000</v>
      </c>
      <c r="J67" s="25">
        <v>940794</v>
      </c>
      <c r="K67" s="26"/>
      <c r="L67" s="26"/>
      <c r="M67" s="26"/>
      <c r="N67" s="23">
        <v>856.7</v>
      </c>
      <c r="O67" s="25">
        <v>35689.31</v>
      </c>
      <c r="P67" s="25">
        <v>905104.69</v>
      </c>
      <c r="Q67" s="25">
        <v>1770794</v>
      </c>
      <c r="R67" s="25">
        <v>1735104.69</v>
      </c>
    </row>
    <row r="68" spans="1:18" ht="17.100000000000001" hidden="1" customHeight="1" x14ac:dyDescent="0.25">
      <c r="A68" s="20">
        <v>7454</v>
      </c>
      <c r="B68" s="21" t="s">
        <v>133</v>
      </c>
      <c r="C68" s="21" t="s">
        <v>69</v>
      </c>
      <c r="D68" s="21" t="s">
        <v>60</v>
      </c>
      <c r="E68" s="29" t="s">
        <v>143</v>
      </c>
      <c r="F68" s="23">
        <v>100</v>
      </c>
      <c r="G68" s="23">
        <v>100</v>
      </c>
      <c r="H68" s="24">
        <v>3</v>
      </c>
      <c r="I68" s="25">
        <v>367000</v>
      </c>
      <c r="J68" s="25">
        <v>581958.5</v>
      </c>
      <c r="K68" s="26"/>
      <c r="L68" s="26"/>
      <c r="M68" s="26"/>
      <c r="N68" s="23">
        <v>0</v>
      </c>
      <c r="O68" s="25">
        <v>20731.759999999998</v>
      </c>
      <c r="P68" s="25">
        <v>561226.74</v>
      </c>
      <c r="Q68" s="25">
        <v>948958.5</v>
      </c>
      <c r="R68" s="25">
        <v>928226.74</v>
      </c>
    </row>
    <row r="69" spans="1:18" ht="16.5" hidden="1" customHeight="1" x14ac:dyDescent="0.25">
      <c r="A69" s="20">
        <v>7638</v>
      </c>
      <c r="B69" s="21" t="s">
        <v>133</v>
      </c>
      <c r="C69" s="22" t="s">
        <v>59</v>
      </c>
      <c r="D69" s="21" t="s">
        <v>60</v>
      </c>
      <c r="E69" s="29" t="s">
        <v>144</v>
      </c>
      <c r="F69" s="23">
        <v>100</v>
      </c>
      <c r="G69" s="23">
        <v>100</v>
      </c>
      <c r="H69" s="24">
        <v>7</v>
      </c>
      <c r="I69" s="25">
        <v>700000</v>
      </c>
      <c r="J69" s="25">
        <v>1454095</v>
      </c>
      <c r="K69" s="26"/>
      <c r="L69" s="26"/>
      <c r="M69" s="26"/>
      <c r="N69" s="23">
        <v>0</v>
      </c>
      <c r="O69" s="25">
        <v>52723.57</v>
      </c>
      <c r="P69" s="25">
        <v>1401371.43</v>
      </c>
      <c r="Q69" s="25">
        <v>2154095</v>
      </c>
      <c r="R69" s="25">
        <v>2101371.4300000002</v>
      </c>
    </row>
    <row r="70" spans="1:18" ht="23.1" hidden="1" customHeight="1" x14ac:dyDescent="0.25">
      <c r="A70" s="27">
        <v>8042</v>
      </c>
      <c r="B70" s="28" t="s">
        <v>133</v>
      </c>
      <c r="C70" s="21" t="s">
        <v>69</v>
      </c>
      <c r="D70" s="28" t="s">
        <v>60</v>
      </c>
      <c r="E70" s="29" t="s">
        <v>145</v>
      </c>
      <c r="F70" s="30">
        <v>100</v>
      </c>
      <c r="G70" s="30">
        <v>100</v>
      </c>
      <c r="H70" s="31">
        <v>12</v>
      </c>
      <c r="I70" s="32">
        <v>2730000</v>
      </c>
      <c r="J70" s="32">
        <v>1705422</v>
      </c>
      <c r="K70" s="26"/>
      <c r="L70" s="26"/>
      <c r="M70" s="26"/>
      <c r="N70" s="32">
        <v>9430.15</v>
      </c>
      <c r="O70" s="32">
        <v>69336.289999999994</v>
      </c>
      <c r="P70" s="32">
        <v>1636085.71</v>
      </c>
      <c r="Q70" s="32">
        <v>4435422</v>
      </c>
      <c r="R70" s="32">
        <v>4366085.71</v>
      </c>
    </row>
    <row r="71" spans="1:18" ht="16.5" hidden="1" customHeight="1" x14ac:dyDescent="0.25">
      <c r="A71" s="20">
        <v>8328</v>
      </c>
      <c r="B71" s="21" t="s">
        <v>133</v>
      </c>
      <c r="C71" s="22" t="s">
        <v>59</v>
      </c>
      <c r="D71" s="21" t="s">
        <v>60</v>
      </c>
      <c r="E71" s="29" t="s">
        <v>146</v>
      </c>
      <c r="F71" s="23">
        <v>100</v>
      </c>
      <c r="G71" s="23">
        <v>100</v>
      </c>
      <c r="H71" s="24">
        <v>7</v>
      </c>
      <c r="I71" s="25">
        <v>760000</v>
      </c>
      <c r="J71" s="25">
        <v>640550</v>
      </c>
      <c r="K71" s="26"/>
      <c r="L71" s="26"/>
      <c r="M71" s="26"/>
      <c r="N71" s="23">
        <v>0</v>
      </c>
      <c r="O71" s="25">
        <v>20583.5</v>
      </c>
      <c r="P71" s="25">
        <v>619966.5</v>
      </c>
      <c r="Q71" s="25">
        <v>1400550</v>
      </c>
      <c r="R71" s="25">
        <v>1379966.5</v>
      </c>
    </row>
    <row r="72" spans="1:18" ht="17.100000000000001" hidden="1" customHeight="1" x14ac:dyDescent="0.25">
      <c r="A72" s="20">
        <v>8507</v>
      </c>
      <c r="B72" s="21" t="s">
        <v>133</v>
      </c>
      <c r="C72" s="21" t="s">
        <v>69</v>
      </c>
      <c r="D72" s="21" t="s">
        <v>60</v>
      </c>
      <c r="E72" s="29" t="s">
        <v>147</v>
      </c>
      <c r="F72" s="23">
        <v>100</v>
      </c>
      <c r="G72" s="23">
        <v>100</v>
      </c>
      <c r="H72" s="24">
        <v>12</v>
      </c>
      <c r="I72" s="25">
        <v>1990000</v>
      </c>
      <c r="J72" s="25">
        <v>2309440</v>
      </c>
      <c r="K72" s="26"/>
      <c r="L72" s="26"/>
      <c r="M72" s="26"/>
      <c r="N72" s="25">
        <v>2099.35</v>
      </c>
      <c r="O72" s="25">
        <v>58825.59</v>
      </c>
      <c r="P72" s="25">
        <v>2250614.41</v>
      </c>
      <c r="Q72" s="25">
        <v>4299440</v>
      </c>
      <c r="R72" s="25">
        <v>4240614.41</v>
      </c>
    </row>
    <row r="73" spans="1:18" ht="17.100000000000001" hidden="1" customHeight="1" x14ac:dyDescent="0.25">
      <c r="A73" s="20">
        <v>8509</v>
      </c>
      <c r="B73" s="21" t="s">
        <v>133</v>
      </c>
      <c r="C73" s="21" t="s">
        <v>69</v>
      </c>
      <c r="D73" s="21" t="s">
        <v>60</v>
      </c>
      <c r="E73" s="29" t="s">
        <v>148</v>
      </c>
      <c r="F73" s="23">
        <v>100</v>
      </c>
      <c r="G73" s="23">
        <v>100</v>
      </c>
      <c r="H73" s="24">
        <v>4</v>
      </c>
      <c r="I73" s="25">
        <v>1590000</v>
      </c>
      <c r="J73" s="25">
        <v>445800</v>
      </c>
      <c r="K73" s="26"/>
      <c r="L73" s="26"/>
      <c r="M73" s="26"/>
      <c r="N73" s="25">
        <v>1204.45</v>
      </c>
      <c r="O73" s="25">
        <v>11279.25</v>
      </c>
      <c r="P73" s="25">
        <v>434520.75</v>
      </c>
      <c r="Q73" s="25">
        <v>2035800</v>
      </c>
      <c r="R73" s="25">
        <v>2024520.75</v>
      </c>
    </row>
    <row r="74" spans="1:18" ht="16.5" hidden="1" customHeight="1" x14ac:dyDescent="0.25">
      <c r="A74" s="20">
        <v>10255</v>
      </c>
      <c r="B74" s="21" t="s">
        <v>133</v>
      </c>
      <c r="C74" s="22" t="s">
        <v>59</v>
      </c>
      <c r="D74" s="21" t="s">
        <v>60</v>
      </c>
      <c r="E74" s="29" t="s">
        <v>149</v>
      </c>
      <c r="F74" s="23">
        <v>100</v>
      </c>
      <c r="G74" s="23">
        <v>100</v>
      </c>
      <c r="H74" s="24">
        <v>7</v>
      </c>
      <c r="I74" s="25">
        <v>322000</v>
      </c>
      <c r="J74" s="25">
        <v>1230920</v>
      </c>
      <c r="K74" s="26"/>
      <c r="L74" s="26"/>
      <c r="M74" s="26"/>
      <c r="N74" s="25">
        <v>1707.52</v>
      </c>
      <c r="O74" s="25">
        <v>37878.910000000003</v>
      </c>
      <c r="P74" s="25">
        <v>1193041.0900000001</v>
      </c>
      <c r="Q74" s="25">
        <v>1552920</v>
      </c>
      <c r="R74" s="25">
        <v>1515041.09</v>
      </c>
    </row>
    <row r="75" spans="1:18" ht="16.5" hidden="1" customHeight="1" x14ac:dyDescent="0.25">
      <c r="A75" s="20">
        <v>1082</v>
      </c>
      <c r="B75" s="21" t="s">
        <v>150</v>
      </c>
      <c r="C75" s="22" t="s">
        <v>59</v>
      </c>
      <c r="D75" s="21" t="s">
        <v>60</v>
      </c>
      <c r="E75" s="29" t="s">
        <v>151</v>
      </c>
      <c r="F75" s="23">
        <v>100</v>
      </c>
      <c r="G75" s="23">
        <v>100</v>
      </c>
      <c r="H75" s="24">
        <v>6</v>
      </c>
      <c r="I75" s="25">
        <v>1070000</v>
      </c>
      <c r="J75" s="25">
        <v>1003510</v>
      </c>
      <c r="K75" s="26"/>
      <c r="L75" s="26"/>
      <c r="M75" s="26"/>
      <c r="N75" s="23">
        <v>0</v>
      </c>
      <c r="O75" s="25">
        <v>29741.3</v>
      </c>
      <c r="P75" s="25">
        <v>973768.7</v>
      </c>
      <c r="Q75" s="25">
        <v>2073510</v>
      </c>
      <c r="R75" s="25">
        <v>2043768.7</v>
      </c>
    </row>
    <row r="76" spans="1:18" ht="16.5" hidden="1" customHeight="1" x14ac:dyDescent="0.25">
      <c r="A76" s="20">
        <v>1084</v>
      </c>
      <c r="B76" s="21" t="s">
        <v>150</v>
      </c>
      <c r="C76" s="22" t="s">
        <v>59</v>
      </c>
      <c r="D76" s="21" t="s">
        <v>60</v>
      </c>
      <c r="E76" s="29" t="s">
        <v>152</v>
      </c>
      <c r="F76" s="23">
        <v>100</v>
      </c>
      <c r="G76" s="23">
        <v>100</v>
      </c>
      <c r="H76" s="24">
        <v>14</v>
      </c>
      <c r="I76" s="25">
        <v>720000</v>
      </c>
      <c r="J76" s="25">
        <v>1171703</v>
      </c>
      <c r="K76" s="26"/>
      <c r="L76" s="26"/>
      <c r="M76" s="26"/>
      <c r="N76" s="23">
        <v>0</v>
      </c>
      <c r="O76" s="25">
        <v>28825.07</v>
      </c>
      <c r="P76" s="25">
        <v>1142877.93</v>
      </c>
      <c r="Q76" s="25">
        <v>1891703</v>
      </c>
      <c r="R76" s="25">
        <v>1862877.93</v>
      </c>
    </row>
    <row r="77" spans="1:18" ht="39.950000000000003" hidden="1" customHeight="1" x14ac:dyDescent="0.25">
      <c r="A77" s="27">
        <v>2132</v>
      </c>
      <c r="B77" s="28" t="s">
        <v>150</v>
      </c>
      <c r="C77" s="28" t="s">
        <v>69</v>
      </c>
      <c r="D77" s="28" t="s">
        <v>60</v>
      </c>
      <c r="E77" s="29" t="s">
        <v>153</v>
      </c>
      <c r="F77" s="30">
        <v>58.33</v>
      </c>
      <c r="G77" s="30">
        <v>51.8</v>
      </c>
      <c r="H77" s="31">
        <v>7</v>
      </c>
      <c r="I77" s="32">
        <v>240916.67</v>
      </c>
      <c r="J77" s="32">
        <v>422930.31</v>
      </c>
      <c r="K77" s="22"/>
      <c r="L77" s="22"/>
      <c r="M77" s="22"/>
      <c r="N77" s="30">
        <v>0</v>
      </c>
      <c r="O77" s="32">
        <v>12119.19</v>
      </c>
      <c r="P77" s="32">
        <v>410811.12</v>
      </c>
      <c r="Q77" s="32">
        <v>663846.98</v>
      </c>
      <c r="R77" s="32">
        <v>651727.79</v>
      </c>
    </row>
    <row r="78" spans="1:18" ht="17.100000000000001" hidden="1" customHeight="1" x14ac:dyDescent="0.25">
      <c r="A78" s="20">
        <v>2333</v>
      </c>
      <c r="B78" s="21" t="s">
        <v>150</v>
      </c>
      <c r="C78" s="21" t="s">
        <v>69</v>
      </c>
      <c r="D78" s="21" t="s">
        <v>60</v>
      </c>
      <c r="E78" s="29" t="s">
        <v>154</v>
      </c>
      <c r="F78" s="23">
        <v>100</v>
      </c>
      <c r="G78" s="23">
        <v>100</v>
      </c>
      <c r="H78" s="24">
        <v>14</v>
      </c>
      <c r="I78" s="25">
        <v>700000</v>
      </c>
      <c r="J78" s="25">
        <v>1090529</v>
      </c>
      <c r="K78" s="26"/>
      <c r="L78" s="26"/>
      <c r="M78" s="26"/>
      <c r="N78" s="23">
        <v>0</v>
      </c>
      <c r="O78" s="25">
        <v>30137.68</v>
      </c>
      <c r="P78" s="25">
        <v>1060391.32</v>
      </c>
      <c r="Q78" s="25">
        <v>1790529</v>
      </c>
      <c r="R78" s="25">
        <v>1760391.32</v>
      </c>
    </row>
    <row r="79" spans="1:18" ht="16.5" hidden="1" customHeight="1" x14ac:dyDescent="0.25">
      <c r="A79" s="20">
        <v>2404</v>
      </c>
      <c r="B79" s="21" t="s">
        <v>150</v>
      </c>
      <c r="C79" s="22" t="s">
        <v>59</v>
      </c>
      <c r="D79" s="21" t="s">
        <v>60</v>
      </c>
      <c r="E79" s="29" t="s">
        <v>155</v>
      </c>
      <c r="F79" s="23">
        <v>100</v>
      </c>
      <c r="G79" s="23">
        <v>100</v>
      </c>
      <c r="H79" s="24">
        <v>18</v>
      </c>
      <c r="I79" s="25">
        <v>2980000</v>
      </c>
      <c r="J79" s="25">
        <v>2762288.5</v>
      </c>
      <c r="K79" s="26"/>
      <c r="L79" s="26"/>
      <c r="M79" s="26"/>
      <c r="N79" s="23">
        <v>0</v>
      </c>
      <c r="O79" s="25">
        <v>100832.03</v>
      </c>
      <c r="P79" s="25">
        <v>2661456.4700000002</v>
      </c>
      <c r="Q79" s="25">
        <v>5742288.5</v>
      </c>
      <c r="R79" s="25">
        <v>5641456.4699999997</v>
      </c>
    </row>
    <row r="80" spans="1:18" ht="29.1" hidden="1" customHeight="1" x14ac:dyDescent="0.25">
      <c r="A80" s="20">
        <v>2894</v>
      </c>
      <c r="B80" s="21" t="s">
        <v>150</v>
      </c>
      <c r="C80" s="21" t="s">
        <v>69</v>
      </c>
      <c r="D80" s="21" t="s">
        <v>60</v>
      </c>
      <c r="E80" s="33" t="s">
        <v>156</v>
      </c>
      <c r="F80" s="23">
        <v>100</v>
      </c>
      <c r="G80" s="22"/>
      <c r="H80" s="22"/>
      <c r="I80" s="23">
        <v>0</v>
      </c>
      <c r="J80" s="22"/>
      <c r="K80" s="22"/>
      <c r="L80" s="22"/>
      <c r="M80" s="22"/>
      <c r="N80" s="22"/>
      <c r="O80" s="22"/>
      <c r="P80" s="22"/>
      <c r="Q80" s="23">
        <v>0</v>
      </c>
      <c r="R80" s="23">
        <v>0</v>
      </c>
    </row>
    <row r="81" spans="1:18" ht="17.100000000000001" hidden="1" customHeight="1" x14ac:dyDescent="0.25">
      <c r="A81" s="20">
        <v>5656</v>
      </c>
      <c r="B81" s="21" t="s">
        <v>150</v>
      </c>
      <c r="C81" s="21" t="s">
        <v>69</v>
      </c>
      <c r="D81" s="21" t="s">
        <v>60</v>
      </c>
      <c r="E81" s="29" t="s">
        <v>157</v>
      </c>
      <c r="F81" s="23">
        <v>100</v>
      </c>
      <c r="G81" s="23">
        <v>100</v>
      </c>
      <c r="H81" s="24">
        <v>15</v>
      </c>
      <c r="I81" s="25">
        <v>1590000</v>
      </c>
      <c r="J81" s="25">
        <v>3546420</v>
      </c>
      <c r="K81" s="26"/>
      <c r="L81" s="26"/>
      <c r="M81" s="26"/>
      <c r="N81" s="23">
        <v>0</v>
      </c>
      <c r="O81" s="25">
        <v>127112.09</v>
      </c>
      <c r="P81" s="25">
        <v>3419307.91</v>
      </c>
      <c r="Q81" s="25">
        <v>5136420</v>
      </c>
      <c r="R81" s="25">
        <v>5009307.91</v>
      </c>
    </row>
    <row r="82" spans="1:18" ht="17.100000000000001" hidden="1" customHeight="1" x14ac:dyDescent="0.25">
      <c r="A82" s="20">
        <v>5748</v>
      </c>
      <c r="B82" s="21" t="s">
        <v>150</v>
      </c>
      <c r="C82" s="21" t="s">
        <v>69</v>
      </c>
      <c r="D82" s="21" t="s">
        <v>60</v>
      </c>
      <c r="E82" s="29" t="s">
        <v>158</v>
      </c>
      <c r="F82" s="23">
        <v>100</v>
      </c>
      <c r="G82" s="23">
        <v>100</v>
      </c>
      <c r="H82" s="24">
        <v>6</v>
      </c>
      <c r="I82" s="25">
        <v>610000</v>
      </c>
      <c r="J82" s="25">
        <v>2128216</v>
      </c>
      <c r="K82" s="26"/>
      <c r="L82" s="26"/>
      <c r="M82" s="26"/>
      <c r="N82" s="23">
        <v>0</v>
      </c>
      <c r="O82" s="25">
        <v>96563.24</v>
      </c>
      <c r="P82" s="25">
        <v>2031652.76</v>
      </c>
      <c r="Q82" s="25">
        <v>2738216</v>
      </c>
      <c r="R82" s="25">
        <v>2641652.7599999998</v>
      </c>
    </row>
    <row r="83" spans="1:18" ht="17.100000000000001" hidden="1" customHeight="1" x14ac:dyDescent="0.25">
      <c r="A83" s="20">
        <v>5849</v>
      </c>
      <c r="B83" s="21" t="s">
        <v>150</v>
      </c>
      <c r="C83" s="21" t="s">
        <v>69</v>
      </c>
      <c r="D83" s="21" t="s">
        <v>60</v>
      </c>
      <c r="E83" s="29" t="s">
        <v>159</v>
      </c>
      <c r="F83" s="23">
        <v>100</v>
      </c>
      <c r="G83" s="23">
        <v>100</v>
      </c>
      <c r="H83" s="24">
        <v>19</v>
      </c>
      <c r="I83" s="25">
        <v>1341360.93</v>
      </c>
      <c r="J83" s="25">
        <v>3292639.07</v>
      </c>
      <c r="K83" s="26"/>
      <c r="L83" s="26"/>
      <c r="M83" s="26"/>
      <c r="N83" s="23">
        <v>0</v>
      </c>
      <c r="O83" s="25">
        <v>66120.73</v>
      </c>
      <c r="P83" s="25">
        <v>3226518.34</v>
      </c>
      <c r="Q83" s="25">
        <v>4634000</v>
      </c>
      <c r="R83" s="25">
        <v>4567879.2699999996</v>
      </c>
    </row>
    <row r="84" spans="1:18" ht="17.100000000000001" hidden="1" customHeight="1" x14ac:dyDescent="0.25">
      <c r="A84" s="20">
        <v>5852</v>
      </c>
      <c r="B84" s="21" t="s">
        <v>150</v>
      </c>
      <c r="C84" s="21" t="s">
        <v>69</v>
      </c>
      <c r="D84" s="21" t="s">
        <v>60</v>
      </c>
      <c r="E84" s="29" t="s">
        <v>160</v>
      </c>
      <c r="F84" s="23">
        <v>100</v>
      </c>
      <c r="G84" s="23">
        <v>100</v>
      </c>
      <c r="H84" s="24">
        <v>7</v>
      </c>
      <c r="I84" s="25">
        <v>635000</v>
      </c>
      <c r="J84" s="25">
        <v>717772.5</v>
      </c>
      <c r="K84" s="26"/>
      <c r="L84" s="26"/>
      <c r="M84" s="26"/>
      <c r="N84" s="25">
        <v>3064.95</v>
      </c>
      <c r="O84" s="25">
        <v>24222.45</v>
      </c>
      <c r="P84" s="25">
        <v>693550.05</v>
      </c>
      <c r="Q84" s="25">
        <v>1352772.5</v>
      </c>
      <c r="R84" s="25">
        <v>1328550.05</v>
      </c>
    </row>
    <row r="85" spans="1:18" ht="17.100000000000001" hidden="1" customHeight="1" x14ac:dyDescent="0.25">
      <c r="A85" s="20">
        <v>7458</v>
      </c>
      <c r="B85" s="21" t="s">
        <v>150</v>
      </c>
      <c r="C85" s="21" t="s">
        <v>69</v>
      </c>
      <c r="D85" s="21" t="s">
        <v>60</v>
      </c>
      <c r="E85" s="29" t="s">
        <v>161</v>
      </c>
      <c r="F85" s="23">
        <v>100</v>
      </c>
      <c r="G85" s="23">
        <v>100</v>
      </c>
      <c r="H85" s="24">
        <v>1</v>
      </c>
      <c r="I85" s="25">
        <v>555000</v>
      </c>
      <c r="J85" s="23">
        <v>0</v>
      </c>
      <c r="K85" s="26"/>
      <c r="L85" s="26"/>
      <c r="M85" s="26"/>
      <c r="N85" s="23">
        <v>0</v>
      </c>
      <c r="O85" s="23">
        <v>0</v>
      </c>
      <c r="P85" s="23">
        <v>0</v>
      </c>
      <c r="Q85" s="25">
        <v>555000</v>
      </c>
      <c r="R85" s="25">
        <v>555000</v>
      </c>
    </row>
    <row r="86" spans="1:18" ht="16.5" hidden="1" customHeight="1" x14ac:dyDescent="0.25">
      <c r="A86" s="20">
        <v>8247</v>
      </c>
      <c r="B86" s="21" t="s">
        <v>150</v>
      </c>
      <c r="C86" s="22" t="s">
        <v>59</v>
      </c>
      <c r="D86" s="21" t="s">
        <v>60</v>
      </c>
      <c r="E86" s="29" t="s">
        <v>162</v>
      </c>
      <c r="F86" s="23">
        <v>100</v>
      </c>
      <c r="G86" s="23">
        <v>100</v>
      </c>
      <c r="H86" s="24">
        <v>15</v>
      </c>
      <c r="I86" s="25">
        <v>1200000</v>
      </c>
      <c r="J86" s="25">
        <v>2217097</v>
      </c>
      <c r="K86" s="26"/>
      <c r="L86" s="26"/>
      <c r="M86" s="26"/>
      <c r="N86" s="23">
        <v>0</v>
      </c>
      <c r="O86" s="25">
        <v>90009.08</v>
      </c>
      <c r="P86" s="25">
        <v>2127087.92</v>
      </c>
      <c r="Q86" s="25">
        <v>3417097</v>
      </c>
      <c r="R86" s="25">
        <v>3327087.92</v>
      </c>
    </row>
    <row r="87" spans="1:18" ht="16.5" hidden="1" customHeight="1" x14ac:dyDescent="0.25">
      <c r="A87" s="20">
        <v>8525</v>
      </c>
      <c r="B87" s="21" t="s">
        <v>150</v>
      </c>
      <c r="C87" s="22" t="s">
        <v>59</v>
      </c>
      <c r="D87" s="21" t="s">
        <v>60</v>
      </c>
      <c r="E87" s="29" t="s">
        <v>163</v>
      </c>
      <c r="F87" s="23">
        <v>100</v>
      </c>
      <c r="G87" s="23">
        <v>100</v>
      </c>
      <c r="H87" s="24">
        <v>7</v>
      </c>
      <c r="I87" s="25">
        <v>1820000</v>
      </c>
      <c r="J87" s="25">
        <v>877840</v>
      </c>
      <c r="K87" s="26"/>
      <c r="L87" s="26"/>
      <c r="M87" s="26"/>
      <c r="N87" s="25">
        <v>3860.4</v>
      </c>
      <c r="O87" s="25">
        <v>27038.09</v>
      </c>
      <c r="P87" s="25">
        <v>850801.91</v>
      </c>
      <c r="Q87" s="25">
        <v>2697840</v>
      </c>
      <c r="R87" s="25">
        <v>2670801.91</v>
      </c>
    </row>
    <row r="88" spans="1:18" ht="23.1" hidden="1" customHeight="1" x14ac:dyDescent="0.25">
      <c r="A88" s="27">
        <v>11740</v>
      </c>
      <c r="B88" s="28" t="s">
        <v>150</v>
      </c>
      <c r="C88" s="21" t="s">
        <v>69</v>
      </c>
      <c r="D88" s="28" t="s">
        <v>60</v>
      </c>
      <c r="E88" s="29" t="s">
        <v>164</v>
      </c>
      <c r="F88" s="30">
        <v>100</v>
      </c>
      <c r="G88" s="26"/>
      <c r="H88" s="26"/>
      <c r="I88" s="32">
        <v>4526155</v>
      </c>
      <c r="J88" s="26"/>
      <c r="K88" s="26"/>
      <c r="L88" s="26"/>
      <c r="M88" s="26"/>
      <c r="N88" s="26"/>
      <c r="O88" s="26"/>
      <c r="P88" s="26"/>
      <c r="Q88" s="32">
        <v>4526155</v>
      </c>
      <c r="R88" s="32">
        <v>4526155</v>
      </c>
    </row>
    <row r="89" spans="1:18" ht="16.5" hidden="1" customHeight="1" x14ac:dyDescent="0.25">
      <c r="A89" s="20">
        <v>138</v>
      </c>
      <c r="B89" s="21" t="s">
        <v>165</v>
      </c>
      <c r="C89" s="22" t="s">
        <v>59</v>
      </c>
      <c r="D89" s="21" t="s">
        <v>60</v>
      </c>
      <c r="E89" s="29" t="s">
        <v>166</v>
      </c>
      <c r="F89" s="23">
        <v>100</v>
      </c>
      <c r="G89" s="23">
        <v>100</v>
      </c>
      <c r="H89" s="24">
        <v>8</v>
      </c>
      <c r="I89" s="25">
        <v>439000</v>
      </c>
      <c r="J89" s="25">
        <v>936519</v>
      </c>
      <c r="K89" s="26"/>
      <c r="L89" s="26"/>
      <c r="M89" s="26"/>
      <c r="N89" s="23">
        <v>0</v>
      </c>
      <c r="O89" s="25">
        <v>32579.15</v>
      </c>
      <c r="P89" s="25">
        <v>903939.85</v>
      </c>
      <c r="Q89" s="25">
        <v>1375519</v>
      </c>
      <c r="R89" s="25">
        <v>1342939.85</v>
      </c>
    </row>
    <row r="90" spans="1:18" ht="17.100000000000001" hidden="1" customHeight="1" x14ac:dyDescent="0.25">
      <c r="A90" s="20">
        <v>419</v>
      </c>
      <c r="B90" s="21" t="s">
        <v>165</v>
      </c>
      <c r="C90" s="21" t="s">
        <v>69</v>
      </c>
      <c r="D90" s="21" t="s">
        <v>60</v>
      </c>
      <c r="E90" s="29" t="s">
        <v>167</v>
      </c>
      <c r="F90" s="23">
        <v>100</v>
      </c>
      <c r="G90" s="23">
        <v>100</v>
      </c>
      <c r="H90" s="24">
        <v>19</v>
      </c>
      <c r="I90" s="25">
        <v>16694559.16</v>
      </c>
      <c r="J90" s="25">
        <v>2156759</v>
      </c>
      <c r="K90" s="26"/>
      <c r="L90" s="26"/>
      <c r="M90" s="26"/>
      <c r="N90" s="25">
        <v>10919.67</v>
      </c>
      <c r="O90" s="25">
        <v>71217.429999999993</v>
      </c>
      <c r="P90" s="25">
        <v>2085541.57</v>
      </c>
      <c r="Q90" s="25">
        <v>18851318.16</v>
      </c>
      <c r="R90" s="25">
        <v>18780100.73</v>
      </c>
    </row>
    <row r="91" spans="1:18" ht="17.100000000000001" hidden="1" customHeight="1" x14ac:dyDescent="0.25">
      <c r="A91" s="20">
        <v>721</v>
      </c>
      <c r="B91" s="21" t="s">
        <v>165</v>
      </c>
      <c r="C91" s="21" t="s">
        <v>69</v>
      </c>
      <c r="D91" s="21" t="s">
        <v>60</v>
      </c>
      <c r="E91" s="29" t="s">
        <v>168</v>
      </c>
      <c r="F91" s="23">
        <v>50</v>
      </c>
      <c r="G91" s="23">
        <v>50</v>
      </c>
      <c r="H91" s="24">
        <v>7</v>
      </c>
      <c r="I91" s="25">
        <v>209500</v>
      </c>
      <c r="J91" s="25">
        <v>520823.22</v>
      </c>
      <c r="K91" s="26"/>
      <c r="L91" s="26"/>
      <c r="M91" s="26"/>
      <c r="N91" s="23">
        <v>0</v>
      </c>
      <c r="O91" s="25">
        <v>15277.76</v>
      </c>
      <c r="P91" s="25">
        <v>505545.46</v>
      </c>
      <c r="Q91" s="25">
        <v>730323.22</v>
      </c>
      <c r="R91" s="25">
        <v>715045.46</v>
      </c>
    </row>
    <row r="92" spans="1:18" ht="17.100000000000001" hidden="1" customHeight="1" x14ac:dyDescent="0.25">
      <c r="A92" s="20">
        <v>1976</v>
      </c>
      <c r="B92" s="21" t="s">
        <v>165</v>
      </c>
      <c r="C92" s="21" t="s">
        <v>69</v>
      </c>
      <c r="D92" s="21" t="s">
        <v>60</v>
      </c>
      <c r="E92" s="29" t="s">
        <v>169</v>
      </c>
      <c r="F92" s="23">
        <v>100</v>
      </c>
      <c r="G92" s="23">
        <v>100</v>
      </c>
      <c r="H92" s="24">
        <v>15</v>
      </c>
      <c r="I92" s="25">
        <v>1680000</v>
      </c>
      <c r="J92" s="25">
        <v>2706881</v>
      </c>
      <c r="K92" s="26"/>
      <c r="L92" s="26"/>
      <c r="M92" s="26"/>
      <c r="N92" s="25">
        <v>5507.15</v>
      </c>
      <c r="O92" s="25">
        <v>96724.66</v>
      </c>
      <c r="P92" s="25">
        <v>2610156.34</v>
      </c>
      <c r="Q92" s="25">
        <v>4386881</v>
      </c>
      <c r="R92" s="25">
        <v>4290156.34</v>
      </c>
    </row>
    <row r="93" spans="1:18" ht="17.100000000000001" hidden="1" customHeight="1" x14ac:dyDescent="0.25">
      <c r="A93" s="20">
        <v>5102</v>
      </c>
      <c r="B93" s="21" t="s">
        <v>165</v>
      </c>
      <c r="C93" s="21" t="s">
        <v>69</v>
      </c>
      <c r="D93" s="21" t="s">
        <v>60</v>
      </c>
      <c r="E93" s="29" t="s">
        <v>170</v>
      </c>
      <c r="F93" s="23">
        <v>100</v>
      </c>
      <c r="G93" s="23">
        <v>100</v>
      </c>
      <c r="H93" s="24">
        <v>17</v>
      </c>
      <c r="I93" s="25">
        <v>735000</v>
      </c>
      <c r="J93" s="25">
        <v>2028556</v>
      </c>
      <c r="K93" s="26"/>
      <c r="L93" s="26"/>
      <c r="M93" s="26"/>
      <c r="N93" s="25">
        <v>11268.75</v>
      </c>
      <c r="O93" s="25">
        <v>73679.64</v>
      </c>
      <c r="P93" s="25">
        <v>1954876.36</v>
      </c>
      <c r="Q93" s="25">
        <v>2763556</v>
      </c>
      <c r="R93" s="25">
        <v>2689876.36</v>
      </c>
    </row>
    <row r="94" spans="1:18" ht="16.5" hidden="1" customHeight="1" x14ac:dyDescent="0.25">
      <c r="A94" s="20">
        <v>7225</v>
      </c>
      <c r="B94" s="21" t="s">
        <v>165</v>
      </c>
      <c r="C94" s="22" t="s">
        <v>59</v>
      </c>
      <c r="D94" s="21" t="s">
        <v>60</v>
      </c>
      <c r="E94" s="29" t="s">
        <v>171</v>
      </c>
      <c r="F94" s="23">
        <v>100</v>
      </c>
      <c r="G94" s="23">
        <v>100</v>
      </c>
      <c r="H94" s="24">
        <v>12</v>
      </c>
      <c r="I94" s="25">
        <v>1190000</v>
      </c>
      <c r="J94" s="25">
        <v>1512374</v>
      </c>
      <c r="K94" s="26"/>
      <c r="L94" s="26"/>
      <c r="M94" s="26"/>
      <c r="N94" s="23">
        <v>0</v>
      </c>
      <c r="O94" s="25">
        <v>43827.63</v>
      </c>
      <c r="P94" s="25">
        <v>1468546.37</v>
      </c>
      <c r="Q94" s="25">
        <v>2702374</v>
      </c>
      <c r="R94" s="25">
        <v>2658546.37</v>
      </c>
    </row>
    <row r="95" spans="1:18" ht="16.5" hidden="1" customHeight="1" x14ac:dyDescent="0.25">
      <c r="A95" s="20">
        <v>8657</v>
      </c>
      <c r="B95" s="21" t="s">
        <v>172</v>
      </c>
      <c r="C95" s="22" t="s">
        <v>59</v>
      </c>
      <c r="D95" s="21" t="s">
        <v>60</v>
      </c>
      <c r="E95" s="29" t="s">
        <v>173</v>
      </c>
      <c r="F95" s="23">
        <v>50</v>
      </c>
      <c r="G95" s="23">
        <v>50</v>
      </c>
      <c r="H95" s="24">
        <v>3</v>
      </c>
      <c r="I95" s="25">
        <v>91000</v>
      </c>
      <c r="J95" s="25">
        <v>232025</v>
      </c>
      <c r="K95" s="26"/>
      <c r="L95" s="26"/>
      <c r="M95" s="26"/>
      <c r="N95" s="23">
        <v>0</v>
      </c>
      <c r="O95" s="25">
        <v>5492.89</v>
      </c>
      <c r="P95" s="25">
        <v>226532.11</v>
      </c>
      <c r="Q95" s="25">
        <v>323025</v>
      </c>
      <c r="R95" s="25">
        <v>317532.11</v>
      </c>
    </row>
    <row r="96" spans="1:18" ht="16.5" hidden="1" customHeight="1" x14ac:dyDescent="0.25">
      <c r="A96" s="20">
        <v>2320</v>
      </c>
      <c r="B96" s="21" t="s">
        <v>174</v>
      </c>
      <c r="C96" s="22" t="s">
        <v>59</v>
      </c>
      <c r="D96" s="21" t="s">
        <v>60</v>
      </c>
      <c r="E96" s="29" t="s">
        <v>175</v>
      </c>
      <c r="F96" s="23">
        <v>52.17</v>
      </c>
      <c r="G96" s="23">
        <v>51.71</v>
      </c>
      <c r="H96" s="24">
        <v>12</v>
      </c>
      <c r="I96" s="25">
        <v>373043.48</v>
      </c>
      <c r="J96" s="25">
        <v>527833.18999999994</v>
      </c>
      <c r="K96" s="26"/>
      <c r="L96" s="26"/>
      <c r="M96" s="26"/>
      <c r="N96" s="23">
        <v>0</v>
      </c>
      <c r="O96" s="25">
        <v>15261.98</v>
      </c>
      <c r="P96" s="25">
        <v>512571.21</v>
      </c>
      <c r="Q96" s="25">
        <v>900876.67</v>
      </c>
      <c r="R96" s="25">
        <v>885614.69</v>
      </c>
    </row>
    <row r="97" spans="1:18" ht="16.5" hidden="1" customHeight="1" x14ac:dyDescent="0.25">
      <c r="A97" s="20">
        <v>5219</v>
      </c>
      <c r="B97" s="21" t="s">
        <v>174</v>
      </c>
      <c r="C97" s="22" t="s">
        <v>59</v>
      </c>
      <c r="D97" s="21" t="s">
        <v>60</v>
      </c>
      <c r="E97" s="29" t="s">
        <v>176</v>
      </c>
      <c r="F97" s="23">
        <v>57.14</v>
      </c>
      <c r="G97" s="23">
        <v>51.62</v>
      </c>
      <c r="H97" s="24">
        <v>8</v>
      </c>
      <c r="I97" s="25">
        <v>380000</v>
      </c>
      <c r="J97" s="25">
        <v>837050.75</v>
      </c>
      <c r="K97" s="26"/>
      <c r="L97" s="26"/>
      <c r="M97" s="26"/>
      <c r="N97" s="23">
        <v>0</v>
      </c>
      <c r="O97" s="25">
        <v>28187.43</v>
      </c>
      <c r="P97" s="25">
        <v>808863.32</v>
      </c>
      <c r="Q97" s="25">
        <v>1217050.75</v>
      </c>
      <c r="R97" s="25">
        <v>1188863.32</v>
      </c>
    </row>
    <row r="98" spans="1:18" ht="16.5" hidden="1" customHeight="1" x14ac:dyDescent="0.25">
      <c r="A98" s="20">
        <v>8513</v>
      </c>
      <c r="B98" s="21" t="s">
        <v>174</v>
      </c>
      <c r="C98" s="22" t="s">
        <v>59</v>
      </c>
      <c r="D98" s="21" t="s">
        <v>60</v>
      </c>
      <c r="E98" s="29" t="s">
        <v>177</v>
      </c>
      <c r="F98" s="23">
        <v>100</v>
      </c>
      <c r="G98" s="23">
        <v>100</v>
      </c>
      <c r="H98" s="24">
        <v>18</v>
      </c>
      <c r="I98" s="25">
        <v>895000</v>
      </c>
      <c r="J98" s="25">
        <v>1632175</v>
      </c>
      <c r="K98" s="26"/>
      <c r="L98" s="26"/>
      <c r="M98" s="26"/>
      <c r="N98" s="25">
        <v>1077.3</v>
      </c>
      <c r="O98" s="25">
        <v>59153.87</v>
      </c>
      <c r="P98" s="25">
        <v>1573021.13</v>
      </c>
      <c r="Q98" s="25">
        <v>2527175</v>
      </c>
      <c r="R98" s="25">
        <v>2468021.13</v>
      </c>
    </row>
    <row r="99" spans="1:18" ht="16.5" hidden="1" customHeight="1" x14ac:dyDescent="0.25">
      <c r="A99" s="20">
        <v>1985</v>
      </c>
      <c r="B99" s="21" t="s">
        <v>178</v>
      </c>
      <c r="C99" s="22" t="s">
        <v>59</v>
      </c>
      <c r="D99" s="21" t="s">
        <v>60</v>
      </c>
      <c r="E99" s="29" t="s">
        <v>179</v>
      </c>
      <c r="F99" s="23">
        <v>100</v>
      </c>
      <c r="G99" s="23">
        <v>100</v>
      </c>
      <c r="H99" s="24">
        <v>14</v>
      </c>
      <c r="I99" s="25">
        <v>1636097.41</v>
      </c>
      <c r="J99" s="25">
        <v>1273902.58</v>
      </c>
      <c r="K99" s="25">
        <v>1684801.11</v>
      </c>
      <c r="L99" s="26"/>
      <c r="M99" s="26"/>
      <c r="N99" s="23">
        <v>0</v>
      </c>
      <c r="O99" s="25">
        <v>29426.240000000002</v>
      </c>
      <c r="P99" s="25">
        <v>1244476.3400000001</v>
      </c>
      <c r="Q99" s="25">
        <v>2909999.99</v>
      </c>
      <c r="R99" s="25">
        <v>2880573.75</v>
      </c>
    </row>
    <row r="100" spans="1:18" ht="16.5" hidden="1" customHeight="1" x14ac:dyDescent="0.25">
      <c r="A100" s="20">
        <v>3906</v>
      </c>
      <c r="B100" s="21" t="s">
        <v>178</v>
      </c>
      <c r="C100" s="22" t="s">
        <v>59</v>
      </c>
      <c r="D100" s="21" t="s">
        <v>60</v>
      </c>
      <c r="E100" s="29" t="s">
        <v>180</v>
      </c>
      <c r="F100" s="23">
        <v>100</v>
      </c>
      <c r="G100" s="23">
        <v>100</v>
      </c>
      <c r="H100" s="24">
        <v>14</v>
      </c>
      <c r="I100" s="25">
        <v>2152044.0299999998</v>
      </c>
      <c r="J100" s="25">
        <v>1751955.96</v>
      </c>
      <c r="K100" s="25">
        <v>2981093.14</v>
      </c>
      <c r="L100" s="26"/>
      <c r="M100" s="26"/>
      <c r="N100" s="23">
        <v>0</v>
      </c>
      <c r="O100" s="25">
        <v>27875.200000000001</v>
      </c>
      <c r="P100" s="25">
        <v>1724080.76</v>
      </c>
      <c r="Q100" s="25">
        <v>3903999.99</v>
      </c>
      <c r="R100" s="25">
        <v>3876124.79</v>
      </c>
    </row>
    <row r="101" spans="1:18" ht="16.5" hidden="1" customHeight="1" x14ac:dyDescent="0.25">
      <c r="A101" s="20">
        <v>3911</v>
      </c>
      <c r="B101" s="21" t="s">
        <v>178</v>
      </c>
      <c r="C101" s="22" t="s">
        <v>59</v>
      </c>
      <c r="D101" s="21" t="s">
        <v>60</v>
      </c>
      <c r="E101" s="29" t="s">
        <v>181</v>
      </c>
      <c r="F101" s="23">
        <v>100</v>
      </c>
      <c r="G101" s="23">
        <v>100</v>
      </c>
      <c r="H101" s="24">
        <v>17</v>
      </c>
      <c r="I101" s="25">
        <v>3880823.61</v>
      </c>
      <c r="J101" s="25">
        <v>2267176.4</v>
      </c>
      <c r="K101" s="25">
        <v>4729801.3600000003</v>
      </c>
      <c r="L101" s="26"/>
      <c r="M101" s="26"/>
      <c r="N101" s="23">
        <v>0</v>
      </c>
      <c r="O101" s="25">
        <v>28308.22</v>
      </c>
      <c r="P101" s="25">
        <v>2238868.1800000002</v>
      </c>
      <c r="Q101" s="25">
        <v>6148000.0099999998</v>
      </c>
      <c r="R101" s="25">
        <v>6119691.79</v>
      </c>
    </row>
    <row r="102" spans="1:18" ht="16.5" hidden="1" customHeight="1" x14ac:dyDescent="0.25">
      <c r="A102" s="20">
        <v>3912</v>
      </c>
      <c r="B102" s="21" t="s">
        <v>178</v>
      </c>
      <c r="C102" s="22" t="s">
        <v>59</v>
      </c>
      <c r="D102" s="21" t="s">
        <v>60</v>
      </c>
      <c r="E102" s="29" t="s">
        <v>182</v>
      </c>
      <c r="F102" s="23">
        <v>100</v>
      </c>
      <c r="G102" s="23">
        <v>100</v>
      </c>
      <c r="H102" s="24">
        <v>8</v>
      </c>
      <c r="I102" s="25">
        <v>2010000</v>
      </c>
      <c r="J102" s="25">
        <v>6693000</v>
      </c>
      <c r="K102" s="26"/>
      <c r="L102" s="26"/>
      <c r="M102" s="26"/>
      <c r="N102" s="25">
        <v>40714.800000000003</v>
      </c>
      <c r="O102" s="25">
        <v>300708.65999999997</v>
      </c>
      <c r="P102" s="25">
        <v>6392291.3399999999</v>
      </c>
      <c r="Q102" s="25">
        <v>8703000</v>
      </c>
      <c r="R102" s="25">
        <v>8402291.3399999999</v>
      </c>
    </row>
    <row r="103" spans="1:18" ht="16.5" hidden="1" customHeight="1" x14ac:dyDescent="0.25">
      <c r="A103" s="20">
        <v>4810</v>
      </c>
      <c r="B103" s="21" t="s">
        <v>178</v>
      </c>
      <c r="C103" s="22" t="s">
        <v>59</v>
      </c>
      <c r="D103" s="21" t="s">
        <v>60</v>
      </c>
      <c r="E103" s="29" t="s">
        <v>183</v>
      </c>
      <c r="F103" s="23">
        <v>100</v>
      </c>
      <c r="G103" s="23">
        <v>100</v>
      </c>
      <c r="H103" s="24">
        <v>22</v>
      </c>
      <c r="I103" s="25">
        <v>4942532.79</v>
      </c>
      <c r="J103" s="25">
        <v>5110467.2</v>
      </c>
      <c r="K103" s="25">
        <v>7265155.4500000002</v>
      </c>
      <c r="L103" s="26"/>
      <c r="M103" s="26"/>
      <c r="N103" s="23">
        <v>0</v>
      </c>
      <c r="O103" s="25">
        <v>73886.399999999994</v>
      </c>
      <c r="P103" s="25">
        <v>5036580.8</v>
      </c>
      <c r="Q103" s="25">
        <v>10052999.99</v>
      </c>
      <c r="R103" s="25">
        <v>9979113.5899999999</v>
      </c>
    </row>
    <row r="104" spans="1:18" ht="23.1" hidden="1" customHeight="1" x14ac:dyDescent="0.25">
      <c r="A104" s="27">
        <v>4848</v>
      </c>
      <c r="B104" s="28" t="s">
        <v>178</v>
      </c>
      <c r="C104" s="21" t="s">
        <v>69</v>
      </c>
      <c r="D104" s="28" t="s">
        <v>60</v>
      </c>
      <c r="E104" s="29" t="s">
        <v>184</v>
      </c>
      <c r="F104" s="30">
        <v>100</v>
      </c>
      <c r="G104" s="30">
        <v>100</v>
      </c>
      <c r="H104" s="31">
        <v>9</v>
      </c>
      <c r="I104" s="32">
        <v>850329.65</v>
      </c>
      <c r="J104" s="32">
        <v>1079670.3400000001</v>
      </c>
      <c r="K104" s="32">
        <v>488200.46</v>
      </c>
      <c r="L104" s="26"/>
      <c r="M104" s="26"/>
      <c r="N104" s="30">
        <v>0</v>
      </c>
      <c r="O104" s="32">
        <v>20914.099999999999</v>
      </c>
      <c r="P104" s="32">
        <v>1058756.24</v>
      </c>
      <c r="Q104" s="32">
        <v>1929999.99</v>
      </c>
      <c r="R104" s="32">
        <v>1909085.89</v>
      </c>
    </row>
    <row r="105" spans="1:18" ht="16.5" hidden="1" customHeight="1" x14ac:dyDescent="0.25">
      <c r="A105" s="20">
        <v>4849</v>
      </c>
      <c r="B105" s="21" t="s">
        <v>178</v>
      </c>
      <c r="C105" s="22" t="s">
        <v>59</v>
      </c>
      <c r="D105" s="21" t="s">
        <v>60</v>
      </c>
      <c r="E105" s="29" t="s">
        <v>185</v>
      </c>
      <c r="F105" s="23">
        <v>100</v>
      </c>
      <c r="G105" s="23">
        <v>100.17</v>
      </c>
      <c r="H105" s="24">
        <v>20</v>
      </c>
      <c r="I105" s="25">
        <v>1502188.63</v>
      </c>
      <c r="J105" s="25">
        <v>1265148.6399999999</v>
      </c>
      <c r="K105" s="25">
        <v>1199346.69</v>
      </c>
      <c r="L105" s="26"/>
      <c r="M105" s="26"/>
      <c r="N105" s="23">
        <v>0</v>
      </c>
      <c r="O105" s="25">
        <v>24723.55</v>
      </c>
      <c r="P105" s="25">
        <v>1240425.0900000001</v>
      </c>
      <c r="Q105" s="25">
        <v>2767337.27</v>
      </c>
      <c r="R105" s="25">
        <v>2742613.72</v>
      </c>
    </row>
    <row r="106" spans="1:18" ht="17.100000000000001" hidden="1" customHeight="1" x14ac:dyDescent="0.25">
      <c r="A106" s="20">
        <v>5305</v>
      </c>
      <c r="B106" s="21" t="s">
        <v>178</v>
      </c>
      <c r="C106" s="21" t="s">
        <v>69</v>
      </c>
      <c r="D106" s="21" t="s">
        <v>60</v>
      </c>
      <c r="E106" s="29" t="s">
        <v>186</v>
      </c>
      <c r="F106" s="23">
        <v>100</v>
      </c>
      <c r="G106" s="23">
        <v>100</v>
      </c>
      <c r="H106" s="24">
        <v>22</v>
      </c>
      <c r="I106" s="25">
        <v>3514122.04</v>
      </c>
      <c r="J106" s="25">
        <v>2856877.95</v>
      </c>
      <c r="K106" s="26"/>
      <c r="L106" s="26"/>
      <c r="M106" s="26"/>
      <c r="N106" s="23">
        <v>0</v>
      </c>
      <c r="O106" s="25">
        <v>43685.96</v>
      </c>
      <c r="P106" s="25">
        <v>2813191.99</v>
      </c>
      <c r="Q106" s="25">
        <v>6370999.9900000002</v>
      </c>
      <c r="R106" s="25">
        <v>6327314.0300000003</v>
      </c>
    </row>
    <row r="107" spans="1:18" ht="17.100000000000001" hidden="1" customHeight="1" x14ac:dyDescent="0.25">
      <c r="A107" s="20">
        <v>7937</v>
      </c>
      <c r="B107" s="21" t="s">
        <v>178</v>
      </c>
      <c r="C107" s="21" t="s">
        <v>69</v>
      </c>
      <c r="D107" s="21" t="s">
        <v>60</v>
      </c>
      <c r="E107" s="29" t="s">
        <v>187</v>
      </c>
      <c r="F107" s="23">
        <v>100</v>
      </c>
      <c r="G107" s="23">
        <v>100</v>
      </c>
      <c r="H107" s="24">
        <v>14</v>
      </c>
      <c r="I107" s="25">
        <v>2128699.39</v>
      </c>
      <c r="J107" s="25">
        <v>1257300.6299999999</v>
      </c>
      <c r="K107" s="26"/>
      <c r="L107" s="26"/>
      <c r="M107" s="26"/>
      <c r="N107" s="23">
        <v>0</v>
      </c>
      <c r="O107" s="25">
        <v>15858.39</v>
      </c>
      <c r="P107" s="25">
        <v>1241442.24</v>
      </c>
      <c r="Q107" s="25">
        <v>3386000.02</v>
      </c>
      <c r="R107" s="25">
        <v>3370141.63</v>
      </c>
    </row>
    <row r="108" spans="1:18" ht="16.5" hidden="1" customHeight="1" x14ac:dyDescent="0.25">
      <c r="A108" s="20">
        <v>11565</v>
      </c>
      <c r="B108" s="21" t="s">
        <v>178</v>
      </c>
      <c r="C108" s="22" t="s">
        <v>59</v>
      </c>
      <c r="D108" s="21" t="s">
        <v>60</v>
      </c>
      <c r="E108" s="33" t="s">
        <v>188</v>
      </c>
      <c r="F108" s="23">
        <v>100</v>
      </c>
      <c r="G108" s="26"/>
      <c r="H108" s="26"/>
      <c r="I108" s="23">
        <v>0</v>
      </c>
      <c r="J108" s="26"/>
      <c r="K108" s="26"/>
      <c r="L108" s="26"/>
      <c r="M108" s="26"/>
      <c r="N108" s="26"/>
      <c r="O108" s="26"/>
      <c r="P108" s="26"/>
      <c r="Q108" s="23">
        <v>0</v>
      </c>
      <c r="R108" s="23">
        <v>0</v>
      </c>
    </row>
    <row r="109" spans="1:18" ht="16.5" hidden="1" customHeight="1" x14ac:dyDescent="0.25">
      <c r="A109" s="20">
        <v>8656</v>
      </c>
      <c r="B109" s="21" t="s">
        <v>189</v>
      </c>
      <c r="C109" s="22" t="s">
        <v>59</v>
      </c>
      <c r="D109" s="21" t="s">
        <v>60</v>
      </c>
      <c r="E109" s="29" t="s">
        <v>190</v>
      </c>
      <c r="F109" s="23">
        <v>100</v>
      </c>
      <c r="G109" s="23">
        <v>51.8</v>
      </c>
      <c r="H109" s="24">
        <v>13</v>
      </c>
      <c r="I109" s="25">
        <v>457000</v>
      </c>
      <c r="J109" s="25">
        <v>605470.75</v>
      </c>
      <c r="K109" s="26"/>
      <c r="L109" s="26"/>
      <c r="M109" s="26"/>
      <c r="N109" s="23">
        <v>0</v>
      </c>
      <c r="O109" s="25">
        <v>17848.009999999998</v>
      </c>
      <c r="P109" s="25">
        <v>587622.74</v>
      </c>
      <c r="Q109" s="25">
        <v>1062470.75</v>
      </c>
      <c r="R109" s="25">
        <v>1044622.74</v>
      </c>
    </row>
    <row r="110" spans="1:18" ht="16.5" hidden="1" customHeight="1" x14ac:dyDescent="0.25">
      <c r="A110" s="20">
        <v>391</v>
      </c>
      <c r="B110" s="21" t="s">
        <v>191</v>
      </c>
      <c r="C110" s="22" t="s">
        <v>59</v>
      </c>
      <c r="D110" s="21" t="s">
        <v>60</v>
      </c>
      <c r="E110" s="29" t="s">
        <v>192</v>
      </c>
      <c r="F110" s="23">
        <v>100</v>
      </c>
      <c r="G110" s="23">
        <v>100</v>
      </c>
      <c r="H110" s="24">
        <v>16</v>
      </c>
      <c r="I110" s="25">
        <v>1450000</v>
      </c>
      <c r="J110" s="25">
        <v>2657270</v>
      </c>
      <c r="K110" s="26"/>
      <c r="L110" s="26"/>
      <c r="M110" s="26"/>
      <c r="N110" s="23">
        <v>0</v>
      </c>
      <c r="O110" s="25">
        <v>78123.17</v>
      </c>
      <c r="P110" s="25">
        <v>2579146.83</v>
      </c>
      <c r="Q110" s="25">
        <v>4107270</v>
      </c>
      <c r="R110" s="25">
        <v>4029146.83</v>
      </c>
    </row>
    <row r="111" spans="1:18" ht="23.1" hidden="1" customHeight="1" x14ac:dyDescent="0.25">
      <c r="A111" s="27">
        <v>3185</v>
      </c>
      <c r="B111" s="28" t="s">
        <v>191</v>
      </c>
      <c r="C111" s="21" t="s">
        <v>69</v>
      </c>
      <c r="D111" s="28" t="s">
        <v>60</v>
      </c>
      <c r="E111" s="29" t="s">
        <v>193</v>
      </c>
      <c r="F111" s="30">
        <v>100</v>
      </c>
      <c r="G111" s="30">
        <v>100</v>
      </c>
      <c r="H111" s="31">
        <v>10</v>
      </c>
      <c r="I111" s="32">
        <v>468000</v>
      </c>
      <c r="J111" s="32">
        <v>8057177</v>
      </c>
      <c r="K111" s="26"/>
      <c r="L111" s="26"/>
      <c r="M111" s="26"/>
      <c r="N111" s="30">
        <v>0</v>
      </c>
      <c r="O111" s="32">
        <v>216970.08</v>
      </c>
      <c r="P111" s="32">
        <v>7840206.9199999999</v>
      </c>
      <c r="Q111" s="32">
        <v>8525177</v>
      </c>
      <c r="R111" s="32">
        <v>8308206.9199999999</v>
      </c>
    </row>
    <row r="112" spans="1:18" ht="16.5" hidden="1" customHeight="1" x14ac:dyDescent="0.25">
      <c r="A112" s="20">
        <v>5185</v>
      </c>
      <c r="B112" s="21" t="s">
        <v>191</v>
      </c>
      <c r="C112" s="22" t="s">
        <v>59</v>
      </c>
      <c r="D112" s="21" t="s">
        <v>60</v>
      </c>
      <c r="E112" s="29" t="s">
        <v>194</v>
      </c>
      <c r="F112" s="23">
        <v>100</v>
      </c>
      <c r="G112" s="23">
        <v>100</v>
      </c>
      <c r="H112" s="24">
        <v>31</v>
      </c>
      <c r="I112" s="25">
        <v>1410402.38</v>
      </c>
      <c r="J112" s="25">
        <v>8072597.6200000001</v>
      </c>
      <c r="K112" s="25">
        <v>5755748.04</v>
      </c>
      <c r="L112" s="26"/>
      <c r="M112" s="26"/>
      <c r="N112" s="23">
        <v>0</v>
      </c>
      <c r="O112" s="25">
        <v>139531.35999999999</v>
      </c>
      <c r="P112" s="25">
        <v>7933066.2599999998</v>
      </c>
      <c r="Q112" s="25">
        <v>9483000</v>
      </c>
      <c r="R112" s="25">
        <v>9343468.6400000006</v>
      </c>
    </row>
    <row r="113" spans="1:18" ht="16.5" hidden="1" customHeight="1" x14ac:dyDescent="0.25">
      <c r="A113" s="20">
        <v>8225</v>
      </c>
      <c r="B113" s="21" t="s">
        <v>191</v>
      </c>
      <c r="C113" s="22" t="s">
        <v>59</v>
      </c>
      <c r="D113" s="21" t="s">
        <v>60</v>
      </c>
      <c r="E113" s="29" t="s">
        <v>195</v>
      </c>
      <c r="F113" s="23">
        <v>100</v>
      </c>
      <c r="G113" s="23">
        <v>100</v>
      </c>
      <c r="H113" s="24">
        <v>8</v>
      </c>
      <c r="I113" s="25">
        <v>1016322.34</v>
      </c>
      <c r="J113" s="25">
        <v>892677.66</v>
      </c>
      <c r="K113" s="25">
        <v>-156817.89000000001</v>
      </c>
      <c r="L113" s="26"/>
      <c r="M113" s="26"/>
      <c r="N113" s="23">
        <v>0</v>
      </c>
      <c r="O113" s="25">
        <v>38123.629999999997</v>
      </c>
      <c r="P113" s="25">
        <v>854554.03</v>
      </c>
      <c r="Q113" s="25">
        <v>1909000</v>
      </c>
      <c r="R113" s="25">
        <v>1870876.37</v>
      </c>
    </row>
    <row r="114" spans="1:18" ht="33.950000000000003" hidden="1" customHeight="1" x14ac:dyDescent="0.25">
      <c r="A114" s="27">
        <v>460</v>
      </c>
      <c r="B114" s="21" t="s">
        <v>196</v>
      </c>
      <c r="C114" s="21" t="s">
        <v>69</v>
      </c>
      <c r="D114" s="28" t="s">
        <v>60</v>
      </c>
      <c r="E114" s="29" t="s">
        <v>197</v>
      </c>
      <c r="F114" s="30">
        <v>95.24</v>
      </c>
      <c r="G114" s="30">
        <v>94.14</v>
      </c>
      <c r="H114" s="31">
        <v>19</v>
      </c>
      <c r="I114" s="32">
        <v>2276190.48</v>
      </c>
      <c r="J114" s="32">
        <v>3600301.69</v>
      </c>
      <c r="K114" s="22"/>
      <c r="L114" s="22"/>
      <c r="M114" s="22"/>
      <c r="N114" s="30">
        <v>0</v>
      </c>
      <c r="O114" s="32">
        <v>115831.35</v>
      </c>
      <c r="P114" s="32">
        <v>3484470.34</v>
      </c>
      <c r="Q114" s="32">
        <v>5876492.1699999999</v>
      </c>
      <c r="R114" s="32">
        <v>5760660.8200000003</v>
      </c>
    </row>
    <row r="115" spans="1:18" ht="16.5" hidden="1" customHeight="1" x14ac:dyDescent="0.25">
      <c r="A115" s="20">
        <v>2263</v>
      </c>
      <c r="B115" s="22" t="s">
        <v>198</v>
      </c>
      <c r="C115" s="22" t="s">
        <v>59</v>
      </c>
      <c r="D115" s="21" t="s">
        <v>60</v>
      </c>
      <c r="E115" s="33" t="s">
        <v>199</v>
      </c>
      <c r="F115" s="23">
        <v>83.33</v>
      </c>
      <c r="G115" s="23">
        <v>77.540000000000006</v>
      </c>
      <c r="H115" s="24">
        <v>10</v>
      </c>
      <c r="I115" s="25">
        <v>237500</v>
      </c>
      <c r="J115" s="25">
        <v>696642.24</v>
      </c>
      <c r="K115" s="25">
        <v>458403.19</v>
      </c>
      <c r="L115" s="26"/>
      <c r="M115" s="26"/>
      <c r="N115" s="23">
        <v>0</v>
      </c>
      <c r="O115" s="25">
        <v>20244.14</v>
      </c>
      <c r="P115" s="25">
        <v>676398.1</v>
      </c>
      <c r="Q115" s="25">
        <v>934142.24</v>
      </c>
      <c r="R115" s="25">
        <v>913898.1</v>
      </c>
    </row>
    <row r="116" spans="1:18" ht="16.5" hidden="1" customHeight="1" x14ac:dyDescent="0.25">
      <c r="A116" s="20">
        <v>7205</v>
      </c>
      <c r="B116" s="22" t="s">
        <v>198</v>
      </c>
      <c r="C116" s="22" t="s">
        <v>59</v>
      </c>
      <c r="D116" s="21" t="s">
        <v>60</v>
      </c>
      <c r="E116" s="29" t="s">
        <v>200</v>
      </c>
      <c r="F116" s="23">
        <v>100</v>
      </c>
      <c r="G116" s="23">
        <v>100</v>
      </c>
      <c r="H116" s="24">
        <v>1</v>
      </c>
      <c r="I116" s="23">
        <v>0</v>
      </c>
      <c r="J116" s="23">
        <v>0</v>
      </c>
      <c r="K116" s="26"/>
      <c r="L116" s="26"/>
      <c r="M116" s="26"/>
      <c r="N116" s="23">
        <v>0</v>
      </c>
      <c r="O116" s="23">
        <v>0</v>
      </c>
      <c r="P116" s="23">
        <v>0</v>
      </c>
      <c r="Q116" s="23">
        <v>0</v>
      </c>
      <c r="R116" s="23">
        <v>0</v>
      </c>
    </row>
    <row r="117" spans="1:18" ht="16.5" hidden="1" customHeight="1" x14ac:dyDescent="0.25">
      <c r="A117" s="20">
        <v>7206</v>
      </c>
      <c r="B117" s="22" t="s">
        <v>198</v>
      </c>
      <c r="C117" s="22" t="s">
        <v>59</v>
      </c>
      <c r="D117" s="21" t="s">
        <v>60</v>
      </c>
      <c r="E117" s="29" t="s">
        <v>176</v>
      </c>
      <c r="F117" s="23">
        <v>100</v>
      </c>
      <c r="G117" s="23">
        <v>100</v>
      </c>
      <c r="H117" s="24">
        <v>1</v>
      </c>
      <c r="I117" s="23">
        <v>0</v>
      </c>
      <c r="J117" s="23">
        <v>0</v>
      </c>
      <c r="K117" s="26"/>
      <c r="L117" s="26"/>
      <c r="M117" s="26"/>
      <c r="N117" s="23">
        <v>0</v>
      </c>
      <c r="O117" s="23">
        <v>0</v>
      </c>
      <c r="P117" s="23">
        <v>0</v>
      </c>
      <c r="Q117" s="23">
        <v>0</v>
      </c>
      <c r="R117" s="23">
        <v>0</v>
      </c>
    </row>
    <row r="118" spans="1:18" ht="16.5" hidden="1" customHeight="1" x14ac:dyDescent="0.25">
      <c r="A118" s="20">
        <v>7207</v>
      </c>
      <c r="B118" s="22" t="s">
        <v>198</v>
      </c>
      <c r="C118" s="22" t="s">
        <v>59</v>
      </c>
      <c r="D118" s="21" t="s">
        <v>60</v>
      </c>
      <c r="E118" s="29" t="s">
        <v>201</v>
      </c>
      <c r="F118" s="23">
        <v>100</v>
      </c>
      <c r="G118" s="23">
        <v>100</v>
      </c>
      <c r="H118" s="24">
        <v>1</v>
      </c>
      <c r="I118" s="23">
        <v>0</v>
      </c>
      <c r="J118" s="23">
        <v>0</v>
      </c>
      <c r="K118" s="26"/>
      <c r="L118" s="26"/>
      <c r="M118" s="26"/>
      <c r="N118" s="23">
        <v>0</v>
      </c>
      <c r="O118" s="23">
        <v>0</v>
      </c>
      <c r="P118" s="23">
        <v>0</v>
      </c>
      <c r="Q118" s="23">
        <v>0</v>
      </c>
      <c r="R118" s="23">
        <v>0</v>
      </c>
    </row>
    <row r="119" spans="1:18" ht="16.5" hidden="1" customHeight="1" x14ac:dyDescent="0.25">
      <c r="A119" s="20">
        <v>8520</v>
      </c>
      <c r="B119" s="22" t="s">
        <v>198</v>
      </c>
      <c r="C119" s="22" t="s">
        <v>59</v>
      </c>
      <c r="D119" s="21" t="s">
        <v>60</v>
      </c>
      <c r="E119" s="29" t="s">
        <v>202</v>
      </c>
      <c r="F119" s="23">
        <v>100</v>
      </c>
      <c r="G119" s="23">
        <v>100</v>
      </c>
      <c r="H119" s="24">
        <v>13</v>
      </c>
      <c r="I119" s="25">
        <v>1900000</v>
      </c>
      <c r="J119" s="25">
        <v>2599057</v>
      </c>
      <c r="K119" s="26"/>
      <c r="L119" s="26"/>
      <c r="M119" s="26"/>
      <c r="N119" s="23">
        <v>0</v>
      </c>
      <c r="O119" s="25">
        <v>125723.67</v>
      </c>
      <c r="P119" s="25">
        <v>2473333.33</v>
      </c>
      <c r="Q119" s="25">
        <v>4499057</v>
      </c>
      <c r="R119" s="25">
        <v>4373333.33</v>
      </c>
    </row>
    <row r="120" spans="1:18" ht="16.5" hidden="1" customHeight="1" x14ac:dyDescent="0.25">
      <c r="A120" s="20">
        <v>8522</v>
      </c>
      <c r="B120" s="22" t="s">
        <v>198</v>
      </c>
      <c r="C120" s="22" t="s">
        <v>59</v>
      </c>
      <c r="D120" s="21" t="s">
        <v>60</v>
      </c>
      <c r="E120" s="29" t="s">
        <v>203</v>
      </c>
      <c r="F120" s="23">
        <v>100</v>
      </c>
      <c r="G120" s="23">
        <v>100</v>
      </c>
      <c r="H120" s="24">
        <v>4</v>
      </c>
      <c r="I120" s="25">
        <v>67000</v>
      </c>
      <c r="J120" s="25">
        <v>1048254</v>
      </c>
      <c r="K120" s="26"/>
      <c r="L120" s="26"/>
      <c r="M120" s="26"/>
      <c r="N120" s="23">
        <v>0</v>
      </c>
      <c r="O120" s="25">
        <v>30871.19</v>
      </c>
      <c r="P120" s="25">
        <v>1017382.81</v>
      </c>
      <c r="Q120" s="25">
        <v>1115254</v>
      </c>
      <c r="R120" s="25">
        <v>1084382.81</v>
      </c>
    </row>
    <row r="121" spans="1:18" ht="16.5" hidden="1" customHeight="1" x14ac:dyDescent="0.25">
      <c r="A121" s="20">
        <v>8526</v>
      </c>
      <c r="B121" s="22" t="s">
        <v>198</v>
      </c>
      <c r="C121" s="22" t="s">
        <v>59</v>
      </c>
      <c r="D121" s="21" t="s">
        <v>60</v>
      </c>
      <c r="E121" s="29" t="s">
        <v>204</v>
      </c>
      <c r="F121" s="23">
        <v>100</v>
      </c>
      <c r="G121" s="23">
        <v>100</v>
      </c>
      <c r="H121" s="24">
        <v>14</v>
      </c>
      <c r="I121" s="25">
        <v>620000</v>
      </c>
      <c r="J121" s="25">
        <v>1545155.5</v>
      </c>
      <c r="K121" s="26"/>
      <c r="L121" s="26"/>
      <c r="M121" s="26"/>
      <c r="N121" s="23">
        <v>0</v>
      </c>
      <c r="O121" s="25">
        <v>48663.3</v>
      </c>
      <c r="P121" s="25">
        <v>1496492.2</v>
      </c>
      <c r="Q121" s="25">
        <v>2165155.5</v>
      </c>
      <c r="R121" s="25">
        <v>2116492.2000000002</v>
      </c>
    </row>
    <row r="122" spans="1:18" ht="23.1" hidden="1" customHeight="1" x14ac:dyDescent="0.25">
      <c r="A122" s="27">
        <v>11719</v>
      </c>
      <c r="B122" s="21" t="s">
        <v>196</v>
      </c>
      <c r="C122" s="21" t="s">
        <v>69</v>
      </c>
      <c r="D122" s="28" t="s">
        <v>60</v>
      </c>
      <c r="E122" s="29" t="s">
        <v>205</v>
      </c>
      <c r="F122" s="30">
        <v>100</v>
      </c>
      <c r="G122" s="26"/>
      <c r="H122" s="26"/>
      <c r="I122" s="32">
        <v>6052518.4000000004</v>
      </c>
      <c r="J122" s="26"/>
      <c r="K122" s="26"/>
      <c r="L122" s="26"/>
      <c r="M122" s="26"/>
      <c r="N122" s="26"/>
      <c r="O122" s="26"/>
      <c r="P122" s="26"/>
      <c r="Q122" s="32">
        <v>6052518.4000000004</v>
      </c>
      <c r="R122" s="32">
        <v>6052518.4000000004</v>
      </c>
    </row>
    <row r="123" spans="1:18" ht="16.5" hidden="1" customHeight="1" x14ac:dyDescent="0.25">
      <c r="A123" s="20">
        <v>4756</v>
      </c>
      <c r="B123" s="21" t="s">
        <v>206</v>
      </c>
      <c r="C123" s="22" t="s">
        <v>59</v>
      </c>
      <c r="D123" s="21" t="s">
        <v>60</v>
      </c>
      <c r="E123" s="29" t="s">
        <v>207</v>
      </c>
      <c r="F123" s="23">
        <v>100</v>
      </c>
      <c r="G123" s="23">
        <v>100</v>
      </c>
      <c r="H123" s="24">
        <v>16</v>
      </c>
      <c r="I123" s="25">
        <v>1770000</v>
      </c>
      <c r="J123" s="25">
        <v>2334300</v>
      </c>
      <c r="K123" s="26"/>
      <c r="L123" s="26"/>
      <c r="M123" s="26"/>
      <c r="N123" s="23">
        <v>0</v>
      </c>
      <c r="O123" s="25">
        <v>62890.61</v>
      </c>
      <c r="P123" s="25">
        <v>2271409.39</v>
      </c>
      <c r="Q123" s="25">
        <v>4104300</v>
      </c>
      <c r="R123" s="25">
        <v>4041409.39</v>
      </c>
    </row>
    <row r="124" spans="1:18" ht="33.950000000000003" hidden="1" customHeight="1" x14ac:dyDescent="0.25">
      <c r="A124" s="27">
        <v>4759</v>
      </c>
      <c r="B124" s="28" t="s">
        <v>206</v>
      </c>
      <c r="C124" s="21" t="s">
        <v>69</v>
      </c>
      <c r="D124" s="28" t="s">
        <v>60</v>
      </c>
      <c r="E124" s="29" t="s">
        <v>208</v>
      </c>
      <c r="F124" s="30">
        <v>100</v>
      </c>
      <c r="G124" s="30">
        <v>100</v>
      </c>
      <c r="H124" s="31">
        <v>12</v>
      </c>
      <c r="I124" s="32">
        <v>2030000</v>
      </c>
      <c r="J124" s="32">
        <v>7911941</v>
      </c>
      <c r="K124" s="22"/>
      <c r="L124" s="22"/>
      <c r="M124" s="22"/>
      <c r="N124" s="30">
        <v>0</v>
      </c>
      <c r="O124" s="32">
        <v>280191.32</v>
      </c>
      <c r="P124" s="32">
        <v>7631749.6799999997</v>
      </c>
      <c r="Q124" s="32">
        <v>9941941</v>
      </c>
      <c r="R124" s="32">
        <v>9661749.6799999997</v>
      </c>
    </row>
    <row r="125" spans="1:18" ht="45.95" hidden="1" customHeight="1" x14ac:dyDescent="0.25">
      <c r="A125" s="27">
        <v>8168</v>
      </c>
      <c r="B125" s="28" t="s">
        <v>206</v>
      </c>
      <c r="C125" s="28" t="s">
        <v>69</v>
      </c>
      <c r="D125" s="28" t="s">
        <v>60</v>
      </c>
      <c r="E125" s="29" t="s">
        <v>209</v>
      </c>
      <c r="F125" s="30">
        <v>52</v>
      </c>
      <c r="G125" s="30">
        <v>44.58</v>
      </c>
      <c r="H125" s="31">
        <v>13</v>
      </c>
      <c r="I125" s="32">
        <v>410800</v>
      </c>
      <c r="J125" s="32">
        <v>906163.23</v>
      </c>
      <c r="K125" s="22"/>
      <c r="L125" s="22"/>
      <c r="M125" s="22"/>
      <c r="N125" s="30">
        <v>0</v>
      </c>
      <c r="O125" s="32">
        <v>32471.21</v>
      </c>
      <c r="P125" s="32">
        <v>873692.02</v>
      </c>
      <c r="Q125" s="32">
        <v>1316963.23</v>
      </c>
      <c r="R125" s="32">
        <v>1284492.02</v>
      </c>
    </row>
    <row r="126" spans="1:18" ht="17.100000000000001" hidden="1" customHeight="1" x14ac:dyDescent="0.25">
      <c r="A126" s="20">
        <v>10372</v>
      </c>
      <c r="B126" s="21" t="s">
        <v>206</v>
      </c>
      <c r="C126" s="21" t="s">
        <v>69</v>
      </c>
      <c r="D126" s="21" t="s">
        <v>60</v>
      </c>
      <c r="E126" s="29" t="s">
        <v>210</v>
      </c>
      <c r="F126" s="23">
        <v>97.6</v>
      </c>
      <c r="G126" s="26"/>
      <c r="H126" s="26"/>
      <c r="I126" s="25">
        <v>74000</v>
      </c>
      <c r="J126" s="26"/>
      <c r="K126" s="26"/>
      <c r="L126" s="26"/>
      <c r="M126" s="26"/>
      <c r="N126" s="26"/>
      <c r="O126" s="26"/>
      <c r="P126" s="26"/>
      <c r="Q126" s="25">
        <v>74000</v>
      </c>
      <c r="R126" s="25">
        <v>74000</v>
      </c>
    </row>
    <row r="127" spans="1:18" ht="16.5" hidden="1" customHeight="1" x14ac:dyDescent="0.25">
      <c r="A127" s="20">
        <v>2397</v>
      </c>
      <c r="B127" s="21" t="s">
        <v>211</v>
      </c>
      <c r="C127" s="22" t="s">
        <v>59</v>
      </c>
      <c r="D127" s="21" t="s">
        <v>60</v>
      </c>
      <c r="E127" s="29" t="s">
        <v>212</v>
      </c>
      <c r="F127" s="23">
        <v>100</v>
      </c>
      <c r="G127" s="23">
        <v>100</v>
      </c>
      <c r="H127" s="24">
        <v>14</v>
      </c>
      <c r="I127" s="25">
        <v>660000</v>
      </c>
      <c r="J127" s="25">
        <v>2204201.5</v>
      </c>
      <c r="K127" s="26"/>
      <c r="L127" s="26"/>
      <c r="M127" s="26"/>
      <c r="N127" s="23">
        <v>0</v>
      </c>
      <c r="O127" s="25">
        <v>108876.84</v>
      </c>
      <c r="P127" s="25">
        <v>2095324.66</v>
      </c>
      <c r="Q127" s="25">
        <v>2864201.5</v>
      </c>
      <c r="R127" s="25">
        <v>2755324.66</v>
      </c>
    </row>
    <row r="128" spans="1:18" ht="16.5" hidden="1" customHeight="1" x14ac:dyDescent="0.25">
      <c r="A128" s="20">
        <v>4412</v>
      </c>
      <c r="B128" s="21" t="s">
        <v>213</v>
      </c>
      <c r="C128" s="22" t="s">
        <v>59</v>
      </c>
      <c r="D128" s="21" t="s">
        <v>60</v>
      </c>
      <c r="E128" s="29" t="s">
        <v>214</v>
      </c>
      <c r="F128" s="23">
        <v>100</v>
      </c>
      <c r="G128" s="23">
        <v>100</v>
      </c>
      <c r="H128" s="24">
        <v>8</v>
      </c>
      <c r="I128" s="25">
        <v>355299.18</v>
      </c>
      <c r="J128" s="25">
        <v>983700.81</v>
      </c>
      <c r="K128" s="25">
        <v>905331.36</v>
      </c>
      <c r="L128" s="26"/>
      <c r="M128" s="26"/>
      <c r="N128" s="23">
        <v>0</v>
      </c>
      <c r="O128" s="25">
        <v>16569.810000000001</v>
      </c>
      <c r="P128" s="25">
        <v>967131</v>
      </c>
      <c r="Q128" s="25">
        <v>1338999.99</v>
      </c>
      <c r="R128" s="25">
        <v>1322430.18</v>
      </c>
    </row>
    <row r="129" spans="1:18" ht="16.5" hidden="1" customHeight="1" x14ac:dyDescent="0.25">
      <c r="A129" s="20">
        <v>2171</v>
      </c>
      <c r="B129" s="21" t="s">
        <v>215</v>
      </c>
      <c r="C129" s="22" t="s">
        <v>59</v>
      </c>
      <c r="D129" s="21" t="s">
        <v>60</v>
      </c>
      <c r="E129" s="29" t="s">
        <v>216</v>
      </c>
      <c r="F129" s="23">
        <v>100</v>
      </c>
      <c r="G129" s="23">
        <v>100</v>
      </c>
      <c r="H129" s="24">
        <v>9</v>
      </c>
      <c r="I129" s="25">
        <v>1510000</v>
      </c>
      <c r="J129" s="25">
        <v>1581303</v>
      </c>
      <c r="K129" s="26"/>
      <c r="L129" s="26"/>
      <c r="M129" s="26"/>
      <c r="N129" s="25">
        <v>13113.6</v>
      </c>
      <c r="O129" s="25">
        <v>72759.64</v>
      </c>
      <c r="P129" s="25">
        <v>1508543.36</v>
      </c>
      <c r="Q129" s="25">
        <v>3091303</v>
      </c>
      <c r="R129" s="25">
        <v>3018543.36</v>
      </c>
    </row>
    <row r="130" spans="1:18" ht="23.1" hidden="1" customHeight="1" x14ac:dyDescent="0.25">
      <c r="A130" s="27">
        <v>4049</v>
      </c>
      <c r="B130" s="28" t="s">
        <v>215</v>
      </c>
      <c r="C130" s="21" t="s">
        <v>69</v>
      </c>
      <c r="D130" s="28" t="s">
        <v>60</v>
      </c>
      <c r="E130" s="29" t="s">
        <v>217</v>
      </c>
      <c r="F130" s="30">
        <v>100</v>
      </c>
      <c r="G130" s="30">
        <v>100</v>
      </c>
      <c r="H130" s="31">
        <v>9</v>
      </c>
      <c r="I130" s="32">
        <v>1870000</v>
      </c>
      <c r="J130" s="32">
        <v>9239300.5</v>
      </c>
      <c r="K130" s="26"/>
      <c r="L130" s="26"/>
      <c r="M130" s="26"/>
      <c r="N130" s="30">
        <v>0</v>
      </c>
      <c r="O130" s="32">
        <v>267696.34000000003</v>
      </c>
      <c r="P130" s="32">
        <v>8971604.1600000001</v>
      </c>
      <c r="Q130" s="32">
        <v>11109300.5</v>
      </c>
      <c r="R130" s="32">
        <v>10841604.16</v>
      </c>
    </row>
    <row r="131" spans="1:18" ht="16.5" hidden="1" customHeight="1" x14ac:dyDescent="0.25">
      <c r="A131" s="20">
        <v>7568</v>
      </c>
      <c r="B131" s="21" t="s">
        <v>215</v>
      </c>
      <c r="C131" s="22" t="s">
        <v>59</v>
      </c>
      <c r="D131" s="21" t="s">
        <v>60</v>
      </c>
      <c r="E131" s="29" t="s">
        <v>218</v>
      </c>
      <c r="F131" s="23">
        <v>100</v>
      </c>
      <c r="G131" s="23">
        <v>100</v>
      </c>
      <c r="H131" s="24">
        <v>11</v>
      </c>
      <c r="I131" s="25">
        <v>2220000</v>
      </c>
      <c r="J131" s="25">
        <v>2365767</v>
      </c>
      <c r="K131" s="26"/>
      <c r="L131" s="26"/>
      <c r="M131" s="26"/>
      <c r="N131" s="23">
        <v>0</v>
      </c>
      <c r="O131" s="25">
        <v>87313.45</v>
      </c>
      <c r="P131" s="25">
        <v>2278453.5499999998</v>
      </c>
      <c r="Q131" s="25">
        <v>4585767</v>
      </c>
      <c r="R131" s="25">
        <v>4498453.55</v>
      </c>
    </row>
    <row r="132" spans="1:18" ht="16.5" hidden="1" customHeight="1" x14ac:dyDescent="0.25">
      <c r="A132" s="20">
        <v>8197</v>
      </c>
      <c r="B132" s="21" t="s">
        <v>215</v>
      </c>
      <c r="C132" s="22" t="s">
        <v>59</v>
      </c>
      <c r="D132" s="21" t="s">
        <v>60</v>
      </c>
      <c r="E132" s="29" t="s">
        <v>219</v>
      </c>
      <c r="F132" s="23">
        <v>77.78</v>
      </c>
      <c r="G132" s="23">
        <v>77.819999999999993</v>
      </c>
      <c r="H132" s="24">
        <v>7</v>
      </c>
      <c r="I132" s="25">
        <v>750555.56</v>
      </c>
      <c r="J132" s="25">
        <v>794323</v>
      </c>
      <c r="K132" s="26"/>
      <c r="L132" s="26"/>
      <c r="M132" s="26"/>
      <c r="N132" s="25">
        <v>1486.38</v>
      </c>
      <c r="O132" s="25">
        <v>17851.240000000002</v>
      </c>
      <c r="P132" s="25">
        <v>776471.76</v>
      </c>
      <c r="Q132" s="25">
        <v>1544878.56</v>
      </c>
      <c r="R132" s="25">
        <v>1527027.32</v>
      </c>
    </row>
    <row r="133" spans="1:18" ht="17.100000000000001" hidden="1" customHeight="1" x14ac:dyDescent="0.25">
      <c r="A133" s="20">
        <v>8512</v>
      </c>
      <c r="B133" s="21" t="s">
        <v>215</v>
      </c>
      <c r="C133" s="21" t="s">
        <v>69</v>
      </c>
      <c r="D133" s="21" t="s">
        <v>60</v>
      </c>
      <c r="E133" s="29" t="s">
        <v>220</v>
      </c>
      <c r="F133" s="23">
        <v>100</v>
      </c>
      <c r="G133" s="23">
        <v>100</v>
      </c>
      <c r="H133" s="24">
        <v>12</v>
      </c>
      <c r="I133" s="25">
        <v>2220000</v>
      </c>
      <c r="J133" s="25">
        <v>2252637</v>
      </c>
      <c r="K133" s="26"/>
      <c r="L133" s="26"/>
      <c r="M133" s="26"/>
      <c r="N133" s="23">
        <v>0</v>
      </c>
      <c r="O133" s="25">
        <v>89311.81</v>
      </c>
      <c r="P133" s="25">
        <v>2163325.19</v>
      </c>
      <c r="Q133" s="25">
        <v>4472637</v>
      </c>
      <c r="R133" s="25">
        <v>4383325.1900000004</v>
      </c>
    </row>
    <row r="134" spans="1:18" ht="17.100000000000001" hidden="1" customHeight="1" x14ac:dyDescent="0.25">
      <c r="A134" s="20">
        <v>11560</v>
      </c>
      <c r="B134" s="21" t="s">
        <v>215</v>
      </c>
      <c r="C134" s="21" t="s">
        <v>69</v>
      </c>
      <c r="D134" s="21" t="s">
        <v>60</v>
      </c>
      <c r="E134" s="29" t="s">
        <v>221</v>
      </c>
      <c r="F134" s="23">
        <v>100</v>
      </c>
      <c r="G134" s="26"/>
      <c r="H134" s="26"/>
      <c r="I134" s="25">
        <v>1177000</v>
      </c>
      <c r="J134" s="26"/>
      <c r="K134" s="26"/>
      <c r="L134" s="26"/>
      <c r="M134" s="26"/>
      <c r="N134" s="26"/>
      <c r="O134" s="26"/>
      <c r="P134" s="26"/>
      <c r="Q134" s="25">
        <v>1177000</v>
      </c>
      <c r="R134" s="25">
        <v>1177000</v>
      </c>
    </row>
    <row r="135" spans="1:18" ht="16.5" hidden="1" customHeight="1" x14ac:dyDescent="0.25">
      <c r="A135" s="20">
        <v>4122</v>
      </c>
      <c r="B135" s="21" t="s">
        <v>222</v>
      </c>
      <c r="C135" s="22" t="s">
        <v>59</v>
      </c>
      <c r="D135" s="21" t="s">
        <v>60</v>
      </c>
      <c r="E135" s="29" t="s">
        <v>223</v>
      </c>
      <c r="F135" s="23">
        <v>50</v>
      </c>
      <c r="G135" s="23">
        <v>56.31</v>
      </c>
      <c r="H135" s="24">
        <v>11</v>
      </c>
      <c r="I135" s="25">
        <v>58000</v>
      </c>
      <c r="J135" s="25">
        <v>768307.95</v>
      </c>
      <c r="K135" s="26"/>
      <c r="L135" s="26"/>
      <c r="M135" s="26"/>
      <c r="N135" s="23">
        <v>0</v>
      </c>
      <c r="O135" s="25">
        <v>23000.46</v>
      </c>
      <c r="P135" s="25">
        <v>745307.49</v>
      </c>
      <c r="Q135" s="25">
        <v>826307.95</v>
      </c>
      <c r="R135" s="25">
        <v>803307.49</v>
      </c>
    </row>
    <row r="136" spans="1:18" ht="16.5" hidden="1" customHeight="1" x14ac:dyDescent="0.25">
      <c r="A136" s="20">
        <v>7240</v>
      </c>
      <c r="B136" s="21" t="s">
        <v>222</v>
      </c>
      <c r="C136" s="22" t="s">
        <v>59</v>
      </c>
      <c r="D136" s="21" t="s">
        <v>60</v>
      </c>
      <c r="E136" s="29" t="s">
        <v>224</v>
      </c>
      <c r="F136" s="23">
        <v>100</v>
      </c>
      <c r="G136" s="23">
        <v>100</v>
      </c>
      <c r="H136" s="24">
        <v>22</v>
      </c>
      <c r="I136" s="25">
        <v>740000</v>
      </c>
      <c r="J136" s="25">
        <v>1867071.5</v>
      </c>
      <c r="K136" s="26"/>
      <c r="L136" s="26"/>
      <c r="M136" s="26"/>
      <c r="N136" s="23">
        <v>0</v>
      </c>
      <c r="O136" s="25">
        <v>57950.41</v>
      </c>
      <c r="P136" s="25">
        <v>1809121.09</v>
      </c>
      <c r="Q136" s="25">
        <v>2607071.5</v>
      </c>
      <c r="R136" s="25">
        <v>2549121.09</v>
      </c>
    </row>
    <row r="137" spans="1:18" ht="16.5" hidden="1" customHeight="1" x14ac:dyDescent="0.25">
      <c r="A137" s="20">
        <v>8553</v>
      </c>
      <c r="B137" s="21" t="s">
        <v>222</v>
      </c>
      <c r="C137" s="22" t="s">
        <v>59</v>
      </c>
      <c r="D137" s="21" t="s">
        <v>60</v>
      </c>
      <c r="E137" s="29" t="s">
        <v>225</v>
      </c>
      <c r="F137" s="23">
        <v>83.33</v>
      </c>
      <c r="G137" s="23">
        <v>92.6</v>
      </c>
      <c r="H137" s="24">
        <v>10</v>
      </c>
      <c r="I137" s="25">
        <v>775000</v>
      </c>
      <c r="J137" s="25">
        <v>1895798</v>
      </c>
      <c r="K137" s="26"/>
      <c r="L137" s="26"/>
      <c r="M137" s="26"/>
      <c r="N137" s="25">
        <v>2392.5</v>
      </c>
      <c r="O137" s="25">
        <v>66228.929999999993</v>
      </c>
      <c r="P137" s="25">
        <v>1829569.07</v>
      </c>
      <c r="Q137" s="25">
        <v>2670798</v>
      </c>
      <c r="R137" s="25">
        <v>2604569.0699999998</v>
      </c>
    </row>
    <row r="138" spans="1:18" ht="17.100000000000001" hidden="1" customHeight="1" x14ac:dyDescent="0.25">
      <c r="A138" s="20">
        <v>8107</v>
      </c>
      <c r="B138" s="21" t="s">
        <v>226</v>
      </c>
      <c r="C138" s="21" t="s">
        <v>69</v>
      </c>
      <c r="D138" s="21" t="s">
        <v>60</v>
      </c>
      <c r="E138" s="29" t="s">
        <v>227</v>
      </c>
      <c r="F138" s="23">
        <v>57.14</v>
      </c>
      <c r="G138" s="23">
        <v>74.11</v>
      </c>
      <c r="H138" s="24">
        <v>8</v>
      </c>
      <c r="I138" s="25">
        <v>685714.29</v>
      </c>
      <c r="J138" s="25">
        <v>2627174</v>
      </c>
      <c r="K138" s="26"/>
      <c r="L138" s="26"/>
      <c r="M138" s="26"/>
      <c r="N138" s="23">
        <v>0</v>
      </c>
      <c r="O138" s="25">
        <v>82857.429999999993</v>
      </c>
      <c r="P138" s="25">
        <v>2544316.5699999998</v>
      </c>
      <c r="Q138" s="25">
        <v>3312888.29</v>
      </c>
      <c r="R138" s="25">
        <v>3230030.86</v>
      </c>
    </row>
    <row r="139" spans="1:18" ht="16.5" hidden="1" customHeight="1" x14ac:dyDescent="0.25">
      <c r="A139" s="20">
        <v>2216</v>
      </c>
      <c r="B139" s="21" t="s">
        <v>228</v>
      </c>
      <c r="C139" s="22" t="s">
        <v>59</v>
      </c>
      <c r="D139" s="21" t="s">
        <v>60</v>
      </c>
      <c r="E139" s="29" t="s">
        <v>229</v>
      </c>
      <c r="F139" s="23">
        <v>100</v>
      </c>
      <c r="G139" s="23">
        <v>89.89</v>
      </c>
      <c r="H139" s="24">
        <v>5</v>
      </c>
      <c r="I139" s="25">
        <v>320000</v>
      </c>
      <c r="J139" s="25">
        <v>1279239</v>
      </c>
      <c r="K139" s="26"/>
      <c r="L139" s="26"/>
      <c r="M139" s="26"/>
      <c r="N139" s="23">
        <v>0</v>
      </c>
      <c r="O139" s="25">
        <v>41540.36</v>
      </c>
      <c r="P139" s="25">
        <v>1237698.6399999999</v>
      </c>
      <c r="Q139" s="25">
        <v>1599239</v>
      </c>
      <c r="R139" s="25">
        <v>1557698.64</v>
      </c>
    </row>
    <row r="140" spans="1:18" ht="16.5" hidden="1" customHeight="1" x14ac:dyDescent="0.25">
      <c r="A140" s="20">
        <v>5371</v>
      </c>
      <c r="B140" s="22" t="s">
        <v>230</v>
      </c>
      <c r="C140" s="22" t="s">
        <v>59</v>
      </c>
      <c r="D140" s="21" t="s">
        <v>60</v>
      </c>
      <c r="E140" s="33" t="s">
        <v>231</v>
      </c>
      <c r="F140" s="23">
        <v>100</v>
      </c>
      <c r="G140" s="23">
        <v>100</v>
      </c>
      <c r="H140" s="24">
        <v>14</v>
      </c>
      <c r="I140" s="25">
        <v>535000</v>
      </c>
      <c r="J140" s="25">
        <v>1924268</v>
      </c>
      <c r="K140" s="26"/>
      <c r="L140" s="26"/>
      <c r="M140" s="26"/>
      <c r="N140" s="23">
        <v>0</v>
      </c>
      <c r="O140" s="25">
        <v>51737.39</v>
      </c>
      <c r="P140" s="25">
        <v>1872530.61</v>
      </c>
      <c r="Q140" s="25">
        <v>2459268</v>
      </c>
      <c r="R140" s="25">
        <v>2407530.61</v>
      </c>
    </row>
    <row r="141" spans="1:18" ht="16.5" hidden="1" customHeight="1" x14ac:dyDescent="0.25">
      <c r="A141" s="20">
        <v>8084</v>
      </c>
      <c r="B141" s="22" t="s">
        <v>232</v>
      </c>
      <c r="C141" s="22" t="s">
        <v>59</v>
      </c>
      <c r="D141" s="21" t="s">
        <v>60</v>
      </c>
      <c r="E141" s="29" t="s">
        <v>233</v>
      </c>
      <c r="F141" s="23">
        <v>100</v>
      </c>
      <c r="G141" s="23">
        <v>100</v>
      </c>
      <c r="H141" s="24">
        <v>22</v>
      </c>
      <c r="I141" s="25">
        <v>5947380.6399999997</v>
      </c>
      <c r="J141" s="25">
        <v>4085987.6</v>
      </c>
      <c r="K141" s="25">
        <v>-3104347.1</v>
      </c>
      <c r="L141" s="26"/>
      <c r="M141" s="26"/>
      <c r="N141" s="23">
        <v>0</v>
      </c>
      <c r="O141" s="25">
        <v>21420.04</v>
      </c>
      <c r="P141" s="25">
        <v>4064567.56</v>
      </c>
      <c r="Q141" s="25">
        <v>10033368.24</v>
      </c>
      <c r="R141" s="25">
        <v>10011948.199999999</v>
      </c>
    </row>
    <row r="142" spans="1:18" ht="16.5" hidden="1" customHeight="1" x14ac:dyDescent="0.25">
      <c r="A142" s="20">
        <v>8085</v>
      </c>
      <c r="B142" s="22" t="s">
        <v>232</v>
      </c>
      <c r="C142" s="22" t="s">
        <v>59</v>
      </c>
      <c r="D142" s="21" t="s">
        <v>60</v>
      </c>
      <c r="E142" s="29" t="s">
        <v>234</v>
      </c>
      <c r="F142" s="23">
        <v>77.08</v>
      </c>
      <c r="G142" s="23">
        <v>88.54</v>
      </c>
      <c r="H142" s="24">
        <v>37</v>
      </c>
      <c r="I142" s="25">
        <v>1488562.82</v>
      </c>
      <c r="J142" s="25">
        <v>5294260.74</v>
      </c>
      <c r="K142" s="25">
        <v>1666460.35</v>
      </c>
      <c r="L142" s="26"/>
      <c r="M142" s="26"/>
      <c r="N142" s="23">
        <v>0</v>
      </c>
      <c r="O142" s="25">
        <v>82549.91</v>
      </c>
      <c r="P142" s="25">
        <v>5211710.83</v>
      </c>
      <c r="Q142" s="25">
        <v>6782823.5599999996</v>
      </c>
      <c r="R142" s="25">
        <v>6700273.6500000004</v>
      </c>
    </row>
    <row r="143" spans="1:18" ht="17.100000000000001" hidden="1" customHeight="1" x14ac:dyDescent="0.25">
      <c r="A143" s="20">
        <v>921</v>
      </c>
      <c r="B143" s="21" t="s">
        <v>235</v>
      </c>
      <c r="C143" s="21" t="s">
        <v>69</v>
      </c>
      <c r="D143" s="21" t="s">
        <v>60</v>
      </c>
      <c r="E143" s="29" t="s">
        <v>236</v>
      </c>
      <c r="F143" s="23">
        <v>18.18</v>
      </c>
      <c r="G143" s="23">
        <v>43.83</v>
      </c>
      <c r="H143" s="24">
        <v>2</v>
      </c>
      <c r="I143" s="25">
        <v>136363.64000000001</v>
      </c>
      <c r="J143" s="25">
        <v>1335450</v>
      </c>
      <c r="K143" s="26"/>
      <c r="L143" s="26"/>
      <c r="M143" s="26"/>
      <c r="N143" s="23">
        <v>0</v>
      </c>
      <c r="O143" s="25">
        <v>66173.14</v>
      </c>
      <c r="P143" s="25">
        <v>1269276.8600000001</v>
      </c>
      <c r="Q143" s="25">
        <v>1471813.64</v>
      </c>
      <c r="R143" s="25">
        <v>1405640.5</v>
      </c>
    </row>
    <row r="144" spans="1:18" ht="16.5" hidden="1" customHeight="1" x14ac:dyDescent="0.25">
      <c r="A144" s="20">
        <v>5460</v>
      </c>
      <c r="B144" s="21" t="s">
        <v>235</v>
      </c>
      <c r="C144" s="22" t="s">
        <v>59</v>
      </c>
      <c r="D144" s="21" t="s">
        <v>60</v>
      </c>
      <c r="E144" s="29" t="s">
        <v>237</v>
      </c>
      <c r="F144" s="23">
        <v>100</v>
      </c>
      <c r="G144" s="23">
        <v>100</v>
      </c>
      <c r="H144" s="24">
        <v>11</v>
      </c>
      <c r="I144" s="25">
        <v>515000</v>
      </c>
      <c r="J144" s="25">
        <v>1027299</v>
      </c>
      <c r="K144" s="26"/>
      <c r="L144" s="26"/>
      <c r="M144" s="26"/>
      <c r="N144" s="23">
        <v>0</v>
      </c>
      <c r="O144" s="25">
        <v>36182.980000000003</v>
      </c>
      <c r="P144" s="25">
        <v>991116.02</v>
      </c>
      <c r="Q144" s="25">
        <v>1542299</v>
      </c>
      <c r="R144" s="25">
        <v>1506116.02</v>
      </c>
    </row>
    <row r="145" spans="1:18" ht="16.5" hidden="1" customHeight="1" x14ac:dyDescent="0.25">
      <c r="A145" s="20">
        <v>8536</v>
      </c>
      <c r="B145" s="21" t="s">
        <v>235</v>
      </c>
      <c r="C145" s="22" t="s">
        <v>59</v>
      </c>
      <c r="D145" s="21" t="s">
        <v>60</v>
      </c>
      <c r="E145" s="29" t="s">
        <v>238</v>
      </c>
      <c r="F145" s="23">
        <v>100</v>
      </c>
      <c r="G145" s="23">
        <v>100</v>
      </c>
      <c r="H145" s="24">
        <v>10</v>
      </c>
      <c r="I145" s="25">
        <v>335000</v>
      </c>
      <c r="J145" s="25">
        <v>2785144</v>
      </c>
      <c r="K145" s="26"/>
      <c r="L145" s="26"/>
      <c r="M145" s="26"/>
      <c r="N145" s="25">
        <v>18978.2</v>
      </c>
      <c r="O145" s="25">
        <v>126810.63</v>
      </c>
      <c r="P145" s="25">
        <v>2658333.37</v>
      </c>
      <c r="Q145" s="25">
        <v>3120144</v>
      </c>
      <c r="R145" s="25">
        <v>2993333.37</v>
      </c>
    </row>
    <row r="146" spans="1:18" ht="23.1" hidden="1" customHeight="1" x14ac:dyDescent="0.25">
      <c r="A146" s="27">
        <v>10365</v>
      </c>
      <c r="B146" s="28" t="s">
        <v>235</v>
      </c>
      <c r="C146" s="21" t="s">
        <v>69</v>
      </c>
      <c r="D146" s="28" t="s">
        <v>60</v>
      </c>
      <c r="E146" s="29" t="s">
        <v>239</v>
      </c>
      <c r="F146" s="30">
        <v>100</v>
      </c>
      <c r="G146" s="30">
        <v>100</v>
      </c>
      <c r="H146" s="31">
        <v>5</v>
      </c>
      <c r="I146" s="32">
        <v>298000</v>
      </c>
      <c r="J146" s="32">
        <v>781080</v>
      </c>
      <c r="K146" s="26"/>
      <c r="L146" s="26"/>
      <c r="M146" s="26"/>
      <c r="N146" s="30">
        <v>0</v>
      </c>
      <c r="O146" s="32">
        <v>29372.5</v>
      </c>
      <c r="P146" s="32">
        <v>751707.5</v>
      </c>
      <c r="Q146" s="32">
        <v>1079080</v>
      </c>
      <c r="R146" s="32">
        <v>1049707.5</v>
      </c>
    </row>
    <row r="147" spans="1:18" ht="16.5" hidden="1" customHeight="1" x14ac:dyDescent="0.25">
      <c r="A147" s="20">
        <v>8531</v>
      </c>
      <c r="B147" s="21" t="s">
        <v>240</v>
      </c>
      <c r="C147" s="22" t="s">
        <v>59</v>
      </c>
      <c r="D147" s="21" t="s">
        <v>60</v>
      </c>
      <c r="E147" s="29" t="s">
        <v>241</v>
      </c>
      <c r="F147" s="23">
        <v>100</v>
      </c>
      <c r="G147" s="23">
        <v>100</v>
      </c>
      <c r="H147" s="24">
        <v>13</v>
      </c>
      <c r="I147" s="25">
        <v>715000</v>
      </c>
      <c r="J147" s="25">
        <v>2101652</v>
      </c>
      <c r="K147" s="26"/>
      <c r="L147" s="26"/>
      <c r="M147" s="26"/>
      <c r="N147" s="23">
        <v>0</v>
      </c>
      <c r="O147" s="25">
        <v>81193.22</v>
      </c>
      <c r="P147" s="25">
        <v>2020458.78</v>
      </c>
      <c r="Q147" s="25">
        <v>2816652</v>
      </c>
      <c r="R147" s="25">
        <v>2735458.78</v>
      </c>
    </row>
    <row r="148" spans="1:18" ht="16.5" hidden="1" customHeight="1" x14ac:dyDescent="0.25">
      <c r="A148" s="20">
        <v>8768</v>
      </c>
      <c r="B148" s="21" t="s">
        <v>240</v>
      </c>
      <c r="C148" s="22" t="s">
        <v>59</v>
      </c>
      <c r="D148" s="21" t="s">
        <v>60</v>
      </c>
      <c r="E148" s="29" t="s">
        <v>242</v>
      </c>
      <c r="F148" s="23">
        <v>50</v>
      </c>
      <c r="G148" s="23">
        <v>49.99</v>
      </c>
      <c r="H148" s="24">
        <v>15</v>
      </c>
      <c r="I148" s="25">
        <v>257500</v>
      </c>
      <c r="J148" s="25">
        <v>528912.46</v>
      </c>
      <c r="K148" s="26"/>
      <c r="L148" s="26"/>
      <c r="M148" s="26"/>
      <c r="N148" s="23">
        <v>0</v>
      </c>
      <c r="O148" s="25">
        <v>15118.87</v>
      </c>
      <c r="P148" s="25">
        <v>513793.59</v>
      </c>
      <c r="Q148" s="25">
        <v>786412.46</v>
      </c>
      <c r="R148" s="25">
        <v>771293.59</v>
      </c>
    </row>
    <row r="149" spans="1:18" ht="16.5" hidden="1" customHeight="1" x14ac:dyDescent="0.25">
      <c r="A149" s="20">
        <v>9798</v>
      </c>
      <c r="B149" s="22" t="s">
        <v>243</v>
      </c>
      <c r="C149" s="22" t="s">
        <v>59</v>
      </c>
      <c r="D149" s="21" t="s">
        <v>60</v>
      </c>
      <c r="E149" s="33" t="s">
        <v>244</v>
      </c>
      <c r="F149" s="23">
        <v>100</v>
      </c>
      <c r="G149" s="23">
        <v>100</v>
      </c>
      <c r="H149" s="24">
        <v>1</v>
      </c>
      <c r="I149" s="23">
        <v>0</v>
      </c>
      <c r="J149" s="23">
        <v>0</v>
      </c>
      <c r="K149" s="26"/>
      <c r="L149" s="26"/>
      <c r="M149" s="26"/>
      <c r="N149" s="23">
        <v>0</v>
      </c>
      <c r="O149" s="23">
        <v>0</v>
      </c>
      <c r="P149" s="23">
        <v>0</v>
      </c>
      <c r="Q149" s="23">
        <v>0</v>
      </c>
      <c r="R149" s="23">
        <v>0</v>
      </c>
    </row>
    <row r="150" spans="1:18" ht="16.5" hidden="1" customHeight="1" x14ac:dyDescent="0.25">
      <c r="A150" s="20">
        <v>7129</v>
      </c>
      <c r="B150" s="22" t="s">
        <v>245</v>
      </c>
      <c r="C150" s="22" t="s">
        <v>59</v>
      </c>
      <c r="D150" s="21" t="s">
        <v>60</v>
      </c>
      <c r="E150" s="29" t="s">
        <v>246</v>
      </c>
      <c r="F150" s="23">
        <v>100</v>
      </c>
      <c r="G150" s="23">
        <v>100</v>
      </c>
      <c r="H150" s="24">
        <v>25</v>
      </c>
      <c r="I150" s="25">
        <v>1213157.46</v>
      </c>
      <c r="J150" s="25">
        <v>4682842.55</v>
      </c>
      <c r="K150" s="25">
        <v>3322404.01</v>
      </c>
      <c r="L150" s="26"/>
      <c r="M150" s="26"/>
      <c r="N150" s="23">
        <v>0</v>
      </c>
      <c r="O150" s="25">
        <v>77207.53</v>
      </c>
      <c r="P150" s="25">
        <v>4605635.0199999996</v>
      </c>
      <c r="Q150" s="25">
        <v>5896000.0099999998</v>
      </c>
      <c r="R150" s="25">
        <v>5818792.4800000004</v>
      </c>
    </row>
    <row r="151" spans="1:18" ht="17.100000000000001" hidden="1" customHeight="1" x14ac:dyDescent="0.25">
      <c r="A151" s="20">
        <v>4241</v>
      </c>
      <c r="B151" s="21" t="s">
        <v>247</v>
      </c>
      <c r="C151" s="21" t="s">
        <v>69</v>
      </c>
      <c r="D151" s="21" t="s">
        <v>60</v>
      </c>
      <c r="E151" s="29" t="s">
        <v>248</v>
      </c>
      <c r="F151" s="23">
        <v>100</v>
      </c>
      <c r="G151" s="23">
        <v>100</v>
      </c>
      <c r="H151" s="24">
        <v>9</v>
      </c>
      <c r="I151" s="25">
        <v>356000</v>
      </c>
      <c r="J151" s="25">
        <v>2805969</v>
      </c>
      <c r="K151" s="26"/>
      <c r="L151" s="26"/>
      <c r="M151" s="26"/>
      <c r="N151" s="23">
        <v>0</v>
      </c>
      <c r="O151" s="25">
        <v>73136.45</v>
      </c>
      <c r="P151" s="25">
        <v>2732832.55</v>
      </c>
      <c r="Q151" s="25">
        <v>3161969</v>
      </c>
      <c r="R151" s="25">
        <v>3088832.55</v>
      </c>
    </row>
    <row r="152" spans="1:18" ht="16.5" hidden="1" customHeight="1" x14ac:dyDescent="0.25">
      <c r="A152" s="20">
        <v>5717</v>
      </c>
      <c r="B152" s="21" t="s">
        <v>247</v>
      </c>
      <c r="C152" s="22" t="s">
        <v>59</v>
      </c>
      <c r="D152" s="21" t="s">
        <v>60</v>
      </c>
      <c r="E152" s="29" t="s">
        <v>249</v>
      </c>
      <c r="F152" s="23">
        <v>100</v>
      </c>
      <c r="G152" s="23">
        <v>100</v>
      </c>
      <c r="H152" s="24">
        <v>6</v>
      </c>
      <c r="I152" s="25">
        <v>406000</v>
      </c>
      <c r="J152" s="25">
        <v>2145646</v>
      </c>
      <c r="K152" s="26"/>
      <c r="L152" s="26"/>
      <c r="M152" s="26"/>
      <c r="N152" s="23">
        <v>0</v>
      </c>
      <c r="O152" s="25">
        <v>84663.27</v>
      </c>
      <c r="P152" s="25">
        <v>2060982.73</v>
      </c>
      <c r="Q152" s="25">
        <v>2551646</v>
      </c>
      <c r="R152" s="25">
        <v>2466982.73</v>
      </c>
    </row>
    <row r="153" spans="1:18" ht="16.5" hidden="1" customHeight="1" x14ac:dyDescent="0.25">
      <c r="A153" s="20">
        <v>1055</v>
      </c>
      <c r="B153" s="21" t="s">
        <v>250</v>
      </c>
      <c r="C153" s="22" t="s">
        <v>59</v>
      </c>
      <c r="D153" s="21" t="s">
        <v>60</v>
      </c>
      <c r="E153" s="33" t="s">
        <v>251</v>
      </c>
      <c r="F153" s="23">
        <v>100</v>
      </c>
      <c r="G153" s="23">
        <v>100</v>
      </c>
      <c r="H153" s="24">
        <v>10</v>
      </c>
      <c r="I153" s="25">
        <v>1050000</v>
      </c>
      <c r="J153" s="25">
        <v>1222238</v>
      </c>
      <c r="K153" s="26"/>
      <c r="L153" s="26"/>
      <c r="M153" s="26"/>
      <c r="N153" s="23">
        <v>0</v>
      </c>
      <c r="O153" s="25">
        <v>37369.99</v>
      </c>
      <c r="P153" s="25">
        <v>1184868.01</v>
      </c>
      <c r="Q153" s="25">
        <v>2272238</v>
      </c>
      <c r="R153" s="25">
        <v>2234868.0099999998</v>
      </c>
    </row>
    <row r="154" spans="1:18" ht="16.5" hidden="1" customHeight="1" x14ac:dyDescent="0.25">
      <c r="A154" s="20">
        <v>7214</v>
      </c>
      <c r="B154" s="22" t="s">
        <v>252</v>
      </c>
      <c r="C154" s="22" t="s">
        <v>59</v>
      </c>
      <c r="D154" s="21" t="s">
        <v>60</v>
      </c>
      <c r="E154" s="29" t="s">
        <v>253</v>
      </c>
      <c r="F154" s="23">
        <v>44.44</v>
      </c>
      <c r="G154" s="23">
        <v>52.85</v>
      </c>
      <c r="H154" s="24">
        <v>8</v>
      </c>
      <c r="I154" s="25">
        <v>408888.89</v>
      </c>
      <c r="J154" s="25">
        <v>1118519</v>
      </c>
      <c r="K154" s="26"/>
      <c r="L154" s="26"/>
      <c r="M154" s="26"/>
      <c r="N154" s="23">
        <v>0</v>
      </c>
      <c r="O154" s="25">
        <v>43962.48</v>
      </c>
      <c r="P154" s="25">
        <v>1074556.52</v>
      </c>
      <c r="Q154" s="25">
        <v>1527407.89</v>
      </c>
      <c r="R154" s="25">
        <v>1483445.41</v>
      </c>
    </row>
    <row r="155" spans="1:18" ht="16.5" hidden="1" customHeight="1" x14ac:dyDescent="0.25">
      <c r="A155" s="20">
        <v>8165</v>
      </c>
      <c r="B155" s="21" t="s">
        <v>254</v>
      </c>
      <c r="C155" s="22" t="s">
        <v>59</v>
      </c>
      <c r="D155" s="21" t="s">
        <v>60</v>
      </c>
      <c r="E155" s="29" t="s">
        <v>255</v>
      </c>
      <c r="F155" s="23">
        <v>50</v>
      </c>
      <c r="G155" s="23">
        <v>89.94</v>
      </c>
      <c r="H155" s="24">
        <v>8</v>
      </c>
      <c r="I155" s="25">
        <v>545000</v>
      </c>
      <c r="J155" s="25">
        <v>991230.83</v>
      </c>
      <c r="K155" s="26"/>
      <c r="L155" s="26"/>
      <c r="M155" s="26"/>
      <c r="N155" s="23">
        <v>0</v>
      </c>
      <c r="O155" s="25">
        <v>27851.5</v>
      </c>
      <c r="P155" s="25">
        <v>963379.33</v>
      </c>
      <c r="Q155" s="25">
        <v>1536230.83</v>
      </c>
      <c r="R155" s="25">
        <v>1508379.33</v>
      </c>
    </row>
    <row r="156" spans="1:18" ht="16.5" hidden="1" customHeight="1" x14ac:dyDescent="0.25">
      <c r="A156" s="20">
        <v>8533</v>
      </c>
      <c r="B156" s="21" t="s">
        <v>254</v>
      </c>
      <c r="C156" s="22" t="s">
        <v>59</v>
      </c>
      <c r="D156" s="21" t="s">
        <v>60</v>
      </c>
      <c r="E156" s="29" t="s">
        <v>256</v>
      </c>
      <c r="F156" s="23">
        <v>100</v>
      </c>
      <c r="G156" s="23">
        <v>100</v>
      </c>
      <c r="H156" s="24">
        <v>44</v>
      </c>
      <c r="I156" s="25">
        <v>2749307.05</v>
      </c>
      <c r="J156" s="25">
        <v>7425692.9500000002</v>
      </c>
      <c r="K156" s="26"/>
      <c r="L156" s="26"/>
      <c r="M156" s="26"/>
      <c r="N156" s="23">
        <v>0</v>
      </c>
      <c r="O156" s="25">
        <v>25288.04</v>
      </c>
      <c r="P156" s="25">
        <v>7400404.9100000001</v>
      </c>
      <c r="Q156" s="25">
        <v>10175000</v>
      </c>
      <c r="R156" s="25">
        <v>10149711.960000001</v>
      </c>
    </row>
    <row r="157" spans="1:18" ht="29.1" hidden="1" customHeight="1" x14ac:dyDescent="0.25">
      <c r="A157" s="20">
        <v>1620</v>
      </c>
      <c r="B157" s="21" t="s">
        <v>257</v>
      </c>
      <c r="C157" s="21" t="s">
        <v>69</v>
      </c>
      <c r="D157" s="21" t="s">
        <v>60</v>
      </c>
      <c r="E157" s="29" t="s">
        <v>258</v>
      </c>
      <c r="F157" s="23">
        <v>100</v>
      </c>
      <c r="G157" s="23">
        <v>100</v>
      </c>
      <c r="H157" s="24">
        <v>13</v>
      </c>
      <c r="I157" s="25">
        <v>482000</v>
      </c>
      <c r="J157" s="25">
        <v>2441602</v>
      </c>
      <c r="K157" s="22"/>
      <c r="L157" s="22"/>
      <c r="M157" s="22"/>
      <c r="N157" s="23">
        <v>0</v>
      </c>
      <c r="O157" s="25">
        <v>81341.31</v>
      </c>
      <c r="P157" s="25">
        <v>2360260.69</v>
      </c>
      <c r="Q157" s="25">
        <v>2923602</v>
      </c>
      <c r="R157" s="25">
        <v>2842260.69</v>
      </c>
    </row>
    <row r="158" spans="1:18" ht="17.100000000000001" hidden="1" customHeight="1" x14ac:dyDescent="0.25">
      <c r="A158" s="20">
        <v>8534</v>
      </c>
      <c r="B158" s="21" t="s">
        <v>259</v>
      </c>
      <c r="C158" s="21" t="s">
        <v>69</v>
      </c>
      <c r="D158" s="21" t="s">
        <v>60</v>
      </c>
      <c r="E158" s="29" t="s">
        <v>260</v>
      </c>
      <c r="F158" s="23">
        <v>100</v>
      </c>
      <c r="G158" s="23">
        <v>100</v>
      </c>
      <c r="H158" s="24">
        <v>8</v>
      </c>
      <c r="I158" s="25">
        <v>182000</v>
      </c>
      <c r="J158" s="25">
        <v>1731330</v>
      </c>
      <c r="K158" s="26"/>
      <c r="L158" s="26"/>
      <c r="M158" s="26"/>
      <c r="N158" s="23">
        <v>0</v>
      </c>
      <c r="O158" s="25">
        <v>49068.47</v>
      </c>
      <c r="P158" s="25">
        <v>1682261.53</v>
      </c>
      <c r="Q158" s="25">
        <v>1913330</v>
      </c>
      <c r="R158" s="25">
        <v>1864261.53</v>
      </c>
    </row>
    <row r="159" spans="1:18" ht="29.1" hidden="1" customHeight="1" x14ac:dyDescent="0.25">
      <c r="A159" s="20">
        <v>896</v>
      </c>
      <c r="B159" s="21" t="s">
        <v>261</v>
      </c>
      <c r="C159" s="21" t="s">
        <v>69</v>
      </c>
      <c r="D159" s="21" t="s">
        <v>60</v>
      </c>
      <c r="E159" s="33" t="s">
        <v>262</v>
      </c>
      <c r="F159" s="23">
        <v>100</v>
      </c>
      <c r="G159" s="23">
        <v>100</v>
      </c>
      <c r="H159" s="24">
        <v>10</v>
      </c>
      <c r="I159" s="25">
        <v>1140000</v>
      </c>
      <c r="J159" s="25">
        <v>1935700</v>
      </c>
      <c r="K159" s="22"/>
      <c r="L159" s="22"/>
      <c r="M159" s="22"/>
      <c r="N159" s="23">
        <v>0</v>
      </c>
      <c r="O159" s="25">
        <v>71037.789999999994</v>
      </c>
      <c r="P159" s="25">
        <v>1864662.21</v>
      </c>
      <c r="Q159" s="25">
        <v>3075700</v>
      </c>
      <c r="R159" s="25">
        <v>3004662.21</v>
      </c>
    </row>
    <row r="160" spans="1:18" ht="23.1" hidden="1" customHeight="1" x14ac:dyDescent="0.25">
      <c r="A160" s="27">
        <v>7415</v>
      </c>
      <c r="B160" s="28" t="s">
        <v>261</v>
      </c>
      <c r="C160" s="21" t="s">
        <v>69</v>
      </c>
      <c r="D160" s="28" t="s">
        <v>60</v>
      </c>
      <c r="E160" s="29" t="s">
        <v>263</v>
      </c>
      <c r="F160" s="30">
        <v>100</v>
      </c>
      <c r="G160" s="30">
        <v>100</v>
      </c>
      <c r="H160" s="31">
        <v>1</v>
      </c>
      <c r="I160" s="32">
        <v>139000</v>
      </c>
      <c r="J160" s="32">
        <v>215700</v>
      </c>
      <c r="K160" s="26"/>
      <c r="L160" s="26"/>
      <c r="M160" s="26"/>
      <c r="N160" s="30">
        <v>0</v>
      </c>
      <c r="O160" s="32">
        <v>2113.86</v>
      </c>
      <c r="P160" s="32">
        <v>213586.14</v>
      </c>
      <c r="Q160" s="32">
        <v>354700</v>
      </c>
      <c r="R160" s="32">
        <v>352586.14</v>
      </c>
    </row>
    <row r="161" spans="1:18" ht="16.5" hidden="1" customHeight="1" x14ac:dyDescent="0.25">
      <c r="A161" s="20">
        <v>7442</v>
      </c>
      <c r="B161" s="21" t="s">
        <v>261</v>
      </c>
      <c r="C161" s="22" t="s">
        <v>59</v>
      </c>
      <c r="D161" s="21" t="s">
        <v>60</v>
      </c>
      <c r="E161" s="29" t="s">
        <v>264</v>
      </c>
      <c r="F161" s="23">
        <v>100</v>
      </c>
      <c r="G161" s="23">
        <v>100</v>
      </c>
      <c r="H161" s="24">
        <v>11</v>
      </c>
      <c r="I161" s="25">
        <v>860000</v>
      </c>
      <c r="J161" s="25">
        <v>1672801</v>
      </c>
      <c r="K161" s="26"/>
      <c r="L161" s="26"/>
      <c r="M161" s="26"/>
      <c r="N161" s="23">
        <v>0</v>
      </c>
      <c r="O161" s="25">
        <v>49613.2</v>
      </c>
      <c r="P161" s="25">
        <v>1623187.8</v>
      </c>
      <c r="Q161" s="25">
        <v>2532801</v>
      </c>
      <c r="R161" s="25">
        <v>2483187.7999999998</v>
      </c>
    </row>
    <row r="162" spans="1:18" ht="23.1" hidden="1" customHeight="1" x14ac:dyDescent="0.25">
      <c r="A162" s="27">
        <v>3465</v>
      </c>
      <c r="B162" s="28" t="s">
        <v>265</v>
      </c>
      <c r="C162" s="21" t="s">
        <v>69</v>
      </c>
      <c r="D162" s="28" t="s">
        <v>60</v>
      </c>
      <c r="E162" s="29" t="s">
        <v>266</v>
      </c>
      <c r="F162" s="30">
        <v>100</v>
      </c>
      <c r="G162" s="30">
        <v>100</v>
      </c>
      <c r="H162" s="31">
        <v>9</v>
      </c>
      <c r="I162" s="32">
        <v>130000</v>
      </c>
      <c r="J162" s="32">
        <v>1870342</v>
      </c>
      <c r="K162" s="26"/>
      <c r="L162" s="26"/>
      <c r="M162" s="26"/>
      <c r="N162" s="30">
        <v>0</v>
      </c>
      <c r="O162" s="32">
        <v>65062.33</v>
      </c>
      <c r="P162" s="32">
        <v>1805279.67</v>
      </c>
      <c r="Q162" s="32">
        <v>2000342</v>
      </c>
      <c r="R162" s="32">
        <v>1935279.67</v>
      </c>
    </row>
    <row r="163" spans="1:18" ht="16.5" hidden="1" customHeight="1" x14ac:dyDescent="0.25">
      <c r="A163" s="20">
        <v>2143</v>
      </c>
      <c r="B163" s="21" t="s">
        <v>267</v>
      </c>
      <c r="C163" s="22" t="s">
        <v>59</v>
      </c>
      <c r="D163" s="21" t="s">
        <v>60</v>
      </c>
      <c r="E163" s="29" t="s">
        <v>268</v>
      </c>
      <c r="F163" s="23">
        <v>100</v>
      </c>
      <c r="G163" s="23">
        <v>100</v>
      </c>
      <c r="H163" s="24">
        <v>14</v>
      </c>
      <c r="I163" s="25">
        <v>535000</v>
      </c>
      <c r="J163" s="25">
        <v>2760127</v>
      </c>
      <c r="K163" s="26"/>
      <c r="L163" s="26"/>
      <c r="M163" s="26"/>
      <c r="N163" s="23">
        <v>0</v>
      </c>
      <c r="O163" s="25">
        <v>95336.01</v>
      </c>
      <c r="P163" s="25">
        <v>2664790.9900000002</v>
      </c>
      <c r="Q163" s="25">
        <v>3295127</v>
      </c>
      <c r="R163" s="25">
        <v>3199790.99</v>
      </c>
    </row>
    <row r="164" spans="1:18" ht="45.95" hidden="1" customHeight="1" x14ac:dyDescent="0.25">
      <c r="A164" s="27">
        <v>231</v>
      </c>
      <c r="B164" s="28" t="s">
        <v>269</v>
      </c>
      <c r="C164" s="28" t="s">
        <v>69</v>
      </c>
      <c r="D164" s="28" t="s">
        <v>60</v>
      </c>
      <c r="E164" s="29" t="s">
        <v>270</v>
      </c>
      <c r="F164" s="30">
        <v>30.97</v>
      </c>
      <c r="G164" s="30">
        <v>47.04</v>
      </c>
      <c r="H164" s="31">
        <v>35</v>
      </c>
      <c r="I164" s="32">
        <v>2460221.2400000002</v>
      </c>
      <c r="J164" s="32">
        <v>5364391.5</v>
      </c>
      <c r="K164" s="22"/>
      <c r="L164" s="22"/>
      <c r="M164" s="22"/>
      <c r="N164" s="30">
        <v>0</v>
      </c>
      <c r="O164" s="32">
        <v>207985.63</v>
      </c>
      <c r="P164" s="32">
        <v>5156405.87</v>
      </c>
      <c r="Q164" s="32">
        <v>7824612.7400000002</v>
      </c>
      <c r="R164" s="32">
        <v>7616627.1100000003</v>
      </c>
    </row>
    <row r="165" spans="1:18" ht="33.950000000000003" hidden="1" customHeight="1" x14ac:dyDescent="0.25">
      <c r="A165" s="27">
        <v>1409</v>
      </c>
      <c r="B165" s="28" t="s">
        <v>269</v>
      </c>
      <c r="C165" s="21" t="s">
        <v>69</v>
      </c>
      <c r="D165" s="28" t="s">
        <v>60</v>
      </c>
      <c r="E165" s="29" t="s">
        <v>271</v>
      </c>
      <c r="F165" s="30">
        <v>100</v>
      </c>
      <c r="G165" s="30">
        <v>100</v>
      </c>
      <c r="H165" s="31">
        <v>17</v>
      </c>
      <c r="I165" s="32">
        <v>1010000</v>
      </c>
      <c r="J165" s="32">
        <v>3319567.5</v>
      </c>
      <c r="K165" s="22"/>
      <c r="L165" s="22"/>
      <c r="M165" s="22"/>
      <c r="N165" s="30">
        <v>0</v>
      </c>
      <c r="O165" s="32">
        <v>140599.01999999999</v>
      </c>
      <c r="P165" s="32">
        <v>3178968.48</v>
      </c>
      <c r="Q165" s="32">
        <v>4329567.5</v>
      </c>
      <c r="R165" s="32">
        <v>4188968.48</v>
      </c>
    </row>
    <row r="166" spans="1:18" ht="29.1" hidden="1" customHeight="1" x14ac:dyDescent="0.25">
      <c r="A166" s="20">
        <v>5138</v>
      </c>
      <c r="B166" s="21" t="s">
        <v>269</v>
      </c>
      <c r="C166" s="21" t="s">
        <v>69</v>
      </c>
      <c r="D166" s="21" t="s">
        <v>60</v>
      </c>
      <c r="E166" s="29" t="s">
        <v>272</v>
      </c>
      <c r="F166" s="23">
        <v>100</v>
      </c>
      <c r="G166" s="23">
        <v>100</v>
      </c>
      <c r="H166" s="24">
        <v>12</v>
      </c>
      <c r="I166" s="25">
        <v>1360000</v>
      </c>
      <c r="J166" s="25">
        <v>1114688.5</v>
      </c>
      <c r="K166" s="22"/>
      <c r="L166" s="22"/>
      <c r="M166" s="22"/>
      <c r="N166" s="23">
        <v>0</v>
      </c>
      <c r="O166" s="25">
        <v>44281.08</v>
      </c>
      <c r="P166" s="25">
        <v>1070407.42</v>
      </c>
      <c r="Q166" s="25">
        <v>2474688.5</v>
      </c>
      <c r="R166" s="25">
        <v>2430407.42</v>
      </c>
    </row>
    <row r="167" spans="1:18" ht="23.1" hidden="1" customHeight="1" x14ac:dyDescent="0.25">
      <c r="A167" s="27">
        <v>5140</v>
      </c>
      <c r="B167" s="28" t="s">
        <v>269</v>
      </c>
      <c r="C167" s="21" t="s">
        <v>69</v>
      </c>
      <c r="D167" s="28" t="s">
        <v>60</v>
      </c>
      <c r="E167" s="29" t="s">
        <v>273</v>
      </c>
      <c r="F167" s="30">
        <v>50</v>
      </c>
      <c r="G167" s="30">
        <v>90.95</v>
      </c>
      <c r="H167" s="31">
        <v>2</v>
      </c>
      <c r="I167" s="32">
        <v>209500</v>
      </c>
      <c r="J167" s="32">
        <v>621000</v>
      </c>
      <c r="K167" s="26"/>
      <c r="L167" s="26"/>
      <c r="M167" s="26"/>
      <c r="N167" s="32">
        <v>4140.5</v>
      </c>
      <c r="O167" s="32">
        <v>23804.55</v>
      </c>
      <c r="P167" s="32">
        <v>597195.44999999995</v>
      </c>
      <c r="Q167" s="32">
        <v>830500</v>
      </c>
      <c r="R167" s="32">
        <v>806695.45</v>
      </c>
    </row>
    <row r="168" spans="1:18" ht="16.5" hidden="1" customHeight="1" x14ac:dyDescent="0.25">
      <c r="A168" s="20">
        <v>7235</v>
      </c>
      <c r="B168" s="21" t="s">
        <v>269</v>
      </c>
      <c r="C168" s="22" t="s">
        <v>59</v>
      </c>
      <c r="D168" s="21" t="s">
        <v>60</v>
      </c>
      <c r="E168" s="29" t="s">
        <v>274</v>
      </c>
      <c r="F168" s="23">
        <v>100</v>
      </c>
      <c r="G168" s="23">
        <v>100</v>
      </c>
      <c r="H168" s="24">
        <v>5</v>
      </c>
      <c r="I168" s="25">
        <v>685000</v>
      </c>
      <c r="J168" s="25">
        <v>1768750</v>
      </c>
      <c r="K168" s="26"/>
      <c r="L168" s="26"/>
      <c r="M168" s="26"/>
      <c r="N168" s="23">
        <v>0</v>
      </c>
      <c r="O168" s="25">
        <v>56849.31</v>
      </c>
      <c r="P168" s="25">
        <v>1711900.69</v>
      </c>
      <c r="Q168" s="25">
        <v>2453750</v>
      </c>
      <c r="R168" s="25">
        <v>2396900.69</v>
      </c>
    </row>
    <row r="169" spans="1:18" ht="16.5" hidden="1" customHeight="1" x14ac:dyDescent="0.25">
      <c r="A169" s="20">
        <v>957</v>
      </c>
      <c r="B169" s="21" t="s">
        <v>275</v>
      </c>
      <c r="C169" s="22" t="s">
        <v>59</v>
      </c>
      <c r="D169" s="21" t="s">
        <v>60</v>
      </c>
      <c r="E169" s="33" t="s">
        <v>276</v>
      </c>
      <c r="F169" s="23">
        <v>100</v>
      </c>
      <c r="G169" s="23">
        <v>100</v>
      </c>
      <c r="H169" s="24">
        <v>24</v>
      </c>
      <c r="I169" s="25">
        <v>1209825.28</v>
      </c>
      <c r="J169" s="25">
        <v>3265174.73</v>
      </c>
      <c r="K169" s="25">
        <v>3105010.15</v>
      </c>
      <c r="L169" s="26"/>
      <c r="M169" s="26"/>
      <c r="N169" s="23">
        <v>0</v>
      </c>
      <c r="O169" s="25">
        <v>60971.24</v>
      </c>
      <c r="P169" s="25">
        <v>3204203.49</v>
      </c>
      <c r="Q169" s="25">
        <v>4475000.01</v>
      </c>
      <c r="R169" s="25">
        <v>4414028.7699999996</v>
      </c>
    </row>
    <row r="170" spans="1:18" ht="16.5" hidden="1" customHeight="1" x14ac:dyDescent="0.25">
      <c r="A170" s="20">
        <v>2136</v>
      </c>
      <c r="B170" s="21" t="s">
        <v>275</v>
      </c>
      <c r="C170" s="22" t="s">
        <v>59</v>
      </c>
      <c r="D170" s="21" t="s">
        <v>60</v>
      </c>
      <c r="E170" s="29" t="s">
        <v>277</v>
      </c>
      <c r="F170" s="23">
        <v>100</v>
      </c>
      <c r="G170" s="23">
        <v>100</v>
      </c>
      <c r="H170" s="24">
        <v>19</v>
      </c>
      <c r="I170" s="25">
        <v>1690683.14</v>
      </c>
      <c r="J170" s="25">
        <v>4782316.8499999996</v>
      </c>
      <c r="K170" s="25">
        <v>2867373.72</v>
      </c>
      <c r="L170" s="26"/>
      <c r="M170" s="26"/>
      <c r="N170" s="23">
        <v>21.01</v>
      </c>
      <c r="O170" s="25">
        <v>99881.24</v>
      </c>
      <c r="P170" s="25">
        <v>4682435.6100000003</v>
      </c>
      <c r="Q170" s="25">
        <v>6472999.9900000002</v>
      </c>
      <c r="R170" s="25">
        <v>6373118.75</v>
      </c>
    </row>
    <row r="171" spans="1:18" ht="16.5" hidden="1" customHeight="1" x14ac:dyDescent="0.25">
      <c r="A171" s="20">
        <v>5188</v>
      </c>
      <c r="B171" s="21" t="s">
        <v>275</v>
      </c>
      <c r="C171" s="22" t="s">
        <v>59</v>
      </c>
      <c r="D171" s="21" t="s">
        <v>60</v>
      </c>
      <c r="E171" s="33" t="s">
        <v>105</v>
      </c>
      <c r="F171" s="23">
        <v>100</v>
      </c>
      <c r="G171" s="23">
        <v>100</v>
      </c>
      <c r="H171" s="24">
        <v>17</v>
      </c>
      <c r="I171" s="25">
        <v>3250000</v>
      </c>
      <c r="J171" s="25">
        <v>2742879</v>
      </c>
      <c r="K171" s="26"/>
      <c r="L171" s="26"/>
      <c r="M171" s="26"/>
      <c r="N171" s="23">
        <v>0</v>
      </c>
      <c r="O171" s="25">
        <v>117087.07</v>
      </c>
      <c r="P171" s="25">
        <v>2625791.9300000002</v>
      </c>
      <c r="Q171" s="25">
        <v>5992879</v>
      </c>
      <c r="R171" s="25">
        <v>5875791.9299999997</v>
      </c>
    </row>
    <row r="172" spans="1:18" ht="17.100000000000001" hidden="1" customHeight="1" x14ac:dyDescent="0.25">
      <c r="A172" s="20">
        <v>5192</v>
      </c>
      <c r="B172" s="21" t="s">
        <v>275</v>
      </c>
      <c r="C172" s="21" t="s">
        <v>69</v>
      </c>
      <c r="D172" s="21" t="s">
        <v>60</v>
      </c>
      <c r="E172" s="29" t="s">
        <v>278</v>
      </c>
      <c r="F172" s="23">
        <v>100</v>
      </c>
      <c r="G172" s="23">
        <v>100</v>
      </c>
      <c r="H172" s="24">
        <v>19</v>
      </c>
      <c r="I172" s="25">
        <v>1487527.73</v>
      </c>
      <c r="J172" s="25">
        <v>2644472.2799999998</v>
      </c>
      <c r="K172" s="25">
        <v>1462565.69</v>
      </c>
      <c r="L172" s="26"/>
      <c r="M172" s="26"/>
      <c r="N172" s="25">
        <v>14079.07</v>
      </c>
      <c r="O172" s="25">
        <v>44846.86</v>
      </c>
      <c r="P172" s="25">
        <v>2599625.42</v>
      </c>
      <c r="Q172" s="25">
        <v>4132000.01</v>
      </c>
      <c r="R172" s="25">
        <v>4087153.15</v>
      </c>
    </row>
    <row r="173" spans="1:18" ht="23.1" hidden="1" customHeight="1" x14ac:dyDescent="0.25">
      <c r="A173" s="27">
        <v>7234</v>
      </c>
      <c r="B173" s="28" t="s">
        <v>275</v>
      </c>
      <c r="C173" s="21" t="s">
        <v>69</v>
      </c>
      <c r="D173" s="28" t="s">
        <v>60</v>
      </c>
      <c r="E173" s="29" t="s">
        <v>279</v>
      </c>
      <c r="F173" s="30">
        <v>100</v>
      </c>
      <c r="G173" s="26"/>
      <c r="H173" s="26"/>
      <c r="I173" s="32">
        <v>915000</v>
      </c>
      <c r="J173" s="26"/>
      <c r="K173" s="26"/>
      <c r="L173" s="26"/>
      <c r="M173" s="26"/>
      <c r="N173" s="26"/>
      <c r="O173" s="26"/>
      <c r="P173" s="26"/>
      <c r="Q173" s="32">
        <v>915000</v>
      </c>
      <c r="R173" s="32">
        <v>915000</v>
      </c>
    </row>
    <row r="174" spans="1:18" ht="33.950000000000003" hidden="1" customHeight="1" x14ac:dyDescent="0.25">
      <c r="A174" s="27">
        <v>8148</v>
      </c>
      <c r="B174" s="28" t="s">
        <v>275</v>
      </c>
      <c r="C174" s="21" t="s">
        <v>69</v>
      </c>
      <c r="D174" s="28" t="s">
        <v>60</v>
      </c>
      <c r="E174" s="29" t="s">
        <v>280</v>
      </c>
      <c r="F174" s="30">
        <v>100</v>
      </c>
      <c r="G174" s="30">
        <v>100</v>
      </c>
      <c r="H174" s="31">
        <v>23</v>
      </c>
      <c r="I174" s="32">
        <v>1284546.94</v>
      </c>
      <c r="J174" s="32">
        <v>2369453.06</v>
      </c>
      <c r="K174" s="32">
        <v>2050768.29</v>
      </c>
      <c r="L174" s="22"/>
      <c r="M174" s="22"/>
      <c r="N174" s="30">
        <v>0</v>
      </c>
      <c r="O174" s="32">
        <v>43644.89</v>
      </c>
      <c r="P174" s="32">
        <v>2325808.17</v>
      </c>
      <c r="Q174" s="32">
        <v>3654000</v>
      </c>
      <c r="R174" s="32">
        <v>3610355.11</v>
      </c>
    </row>
    <row r="175" spans="1:18" ht="17.100000000000001" hidden="1" customHeight="1" x14ac:dyDescent="0.25">
      <c r="A175" s="20">
        <v>8377</v>
      </c>
      <c r="B175" s="21" t="s">
        <v>275</v>
      </c>
      <c r="C175" s="21" t="s">
        <v>69</v>
      </c>
      <c r="D175" s="21" t="s">
        <v>60</v>
      </c>
      <c r="E175" s="29" t="s">
        <v>281</v>
      </c>
      <c r="F175" s="23">
        <v>100</v>
      </c>
      <c r="G175" s="23">
        <v>100</v>
      </c>
      <c r="H175" s="24">
        <v>46</v>
      </c>
      <c r="I175" s="25">
        <v>1490062.24</v>
      </c>
      <c r="J175" s="25">
        <v>9840937.7400000002</v>
      </c>
      <c r="K175" s="25">
        <v>-9081998.4399999995</v>
      </c>
      <c r="L175" s="26"/>
      <c r="M175" s="26"/>
      <c r="N175" s="23">
        <v>0</v>
      </c>
      <c r="O175" s="25">
        <v>131993.96</v>
      </c>
      <c r="P175" s="25">
        <v>9708943.7799999993</v>
      </c>
      <c r="Q175" s="25">
        <v>11330999.98</v>
      </c>
      <c r="R175" s="25">
        <v>11199006.02</v>
      </c>
    </row>
    <row r="176" spans="1:18" ht="16.5" hidden="1" customHeight="1" x14ac:dyDescent="0.25">
      <c r="A176" s="20">
        <v>8378</v>
      </c>
      <c r="B176" s="21" t="s">
        <v>275</v>
      </c>
      <c r="C176" s="22" t="s">
        <v>59</v>
      </c>
      <c r="D176" s="21" t="s">
        <v>60</v>
      </c>
      <c r="E176" s="29" t="s">
        <v>282</v>
      </c>
      <c r="F176" s="23">
        <v>100</v>
      </c>
      <c r="G176" s="23">
        <v>100</v>
      </c>
      <c r="H176" s="24">
        <v>22</v>
      </c>
      <c r="I176" s="25">
        <v>1684724.91</v>
      </c>
      <c r="J176" s="25">
        <v>6843275.0999999996</v>
      </c>
      <c r="K176" s="25">
        <v>-5895017.3600000003</v>
      </c>
      <c r="L176" s="26"/>
      <c r="M176" s="26"/>
      <c r="N176" s="25">
        <v>33023.79</v>
      </c>
      <c r="O176" s="25">
        <v>101485.65</v>
      </c>
      <c r="P176" s="25">
        <v>6741789.4500000002</v>
      </c>
      <c r="Q176" s="25">
        <v>8528000.0099999998</v>
      </c>
      <c r="R176" s="25">
        <v>8426514.3599999994</v>
      </c>
    </row>
    <row r="177" spans="1:18" ht="16.5" hidden="1" customHeight="1" x14ac:dyDescent="0.25">
      <c r="A177" s="20">
        <v>8379</v>
      </c>
      <c r="B177" s="21" t="s">
        <v>275</v>
      </c>
      <c r="C177" s="22" t="s">
        <v>59</v>
      </c>
      <c r="D177" s="21" t="s">
        <v>60</v>
      </c>
      <c r="E177" s="29" t="s">
        <v>283</v>
      </c>
      <c r="F177" s="23">
        <v>100</v>
      </c>
      <c r="G177" s="23">
        <v>100</v>
      </c>
      <c r="H177" s="24">
        <v>34</v>
      </c>
      <c r="I177" s="25">
        <v>1277212.29</v>
      </c>
      <c r="J177" s="25">
        <v>9621787.6699999999</v>
      </c>
      <c r="K177" s="25">
        <v>-10847721.08</v>
      </c>
      <c r="L177" s="26"/>
      <c r="M177" s="26"/>
      <c r="N177" s="25">
        <v>24807.05</v>
      </c>
      <c r="O177" s="25">
        <v>138305.4</v>
      </c>
      <c r="P177" s="25">
        <v>9483482.2699999996</v>
      </c>
      <c r="Q177" s="25">
        <v>10898999.960000001</v>
      </c>
      <c r="R177" s="25">
        <v>10760694.560000001</v>
      </c>
    </row>
    <row r="178" spans="1:18" ht="23.1" hidden="1" customHeight="1" x14ac:dyDescent="0.25">
      <c r="A178" s="27">
        <v>11743</v>
      </c>
      <c r="B178" s="28" t="s">
        <v>275</v>
      </c>
      <c r="C178" s="21" t="s">
        <v>69</v>
      </c>
      <c r="D178" s="28" t="s">
        <v>60</v>
      </c>
      <c r="E178" s="29" t="s">
        <v>205</v>
      </c>
      <c r="F178" s="30">
        <v>100</v>
      </c>
      <c r="G178" s="26"/>
      <c r="H178" s="26"/>
      <c r="I178" s="30">
        <v>0</v>
      </c>
      <c r="J178" s="26"/>
      <c r="K178" s="26"/>
      <c r="L178" s="26"/>
      <c r="M178" s="26"/>
      <c r="N178" s="26"/>
      <c r="O178" s="26"/>
      <c r="P178" s="26"/>
      <c r="Q178" s="30">
        <v>0</v>
      </c>
      <c r="R178" s="30">
        <v>0</v>
      </c>
    </row>
    <row r="179" spans="1:18" ht="17.100000000000001" hidden="1" customHeight="1" x14ac:dyDescent="0.25">
      <c r="A179" s="20">
        <v>5123</v>
      </c>
      <c r="B179" s="21" t="s">
        <v>284</v>
      </c>
      <c r="C179" s="21" t="s">
        <v>69</v>
      </c>
      <c r="D179" s="21" t="s">
        <v>60</v>
      </c>
      <c r="E179" s="29" t="s">
        <v>285</v>
      </c>
      <c r="F179" s="23">
        <v>100</v>
      </c>
      <c r="G179" s="23">
        <v>100</v>
      </c>
      <c r="H179" s="24">
        <v>17</v>
      </c>
      <c r="I179" s="25">
        <v>780000</v>
      </c>
      <c r="J179" s="25">
        <v>1377331.5</v>
      </c>
      <c r="K179" s="26"/>
      <c r="L179" s="26"/>
      <c r="M179" s="26"/>
      <c r="N179" s="23">
        <v>0</v>
      </c>
      <c r="O179" s="25">
        <v>55732.4</v>
      </c>
      <c r="P179" s="25">
        <v>1321599.1000000001</v>
      </c>
      <c r="Q179" s="25">
        <v>2157331.5</v>
      </c>
      <c r="R179" s="25">
        <v>2101599.1</v>
      </c>
    </row>
    <row r="180" spans="1:18" ht="16.5" hidden="1" customHeight="1" x14ac:dyDescent="0.25">
      <c r="A180" s="20">
        <v>3213</v>
      </c>
      <c r="B180" s="22" t="s">
        <v>286</v>
      </c>
      <c r="C180" s="22" t="s">
        <v>59</v>
      </c>
      <c r="D180" s="21" t="s">
        <v>60</v>
      </c>
      <c r="E180" s="29" t="s">
        <v>287</v>
      </c>
      <c r="F180" s="23">
        <v>100</v>
      </c>
      <c r="G180" s="23">
        <v>100</v>
      </c>
      <c r="H180" s="24">
        <v>15</v>
      </c>
      <c r="I180" s="25">
        <v>289000</v>
      </c>
      <c r="J180" s="25">
        <v>2179765.5</v>
      </c>
      <c r="K180" s="26"/>
      <c r="L180" s="26"/>
      <c r="M180" s="26"/>
      <c r="N180" s="23">
        <v>0</v>
      </c>
      <c r="O180" s="25">
        <v>66863.460000000006</v>
      </c>
      <c r="P180" s="25">
        <v>2112902.04</v>
      </c>
      <c r="Q180" s="25">
        <v>2468765.5</v>
      </c>
      <c r="R180" s="25">
        <v>2401902.04</v>
      </c>
    </row>
    <row r="181" spans="1:18" ht="17.100000000000001" hidden="1" customHeight="1" x14ac:dyDescent="0.25">
      <c r="A181" s="20">
        <v>5126</v>
      </c>
      <c r="B181" s="21" t="s">
        <v>288</v>
      </c>
      <c r="C181" s="21" t="s">
        <v>69</v>
      </c>
      <c r="D181" s="21" t="s">
        <v>60</v>
      </c>
      <c r="E181" s="29" t="s">
        <v>289</v>
      </c>
      <c r="F181" s="23">
        <v>100</v>
      </c>
      <c r="G181" s="23">
        <v>100</v>
      </c>
      <c r="H181" s="24">
        <v>6</v>
      </c>
      <c r="I181" s="25">
        <v>970000</v>
      </c>
      <c r="J181" s="25">
        <v>1111262.5</v>
      </c>
      <c r="K181" s="26"/>
      <c r="L181" s="26"/>
      <c r="M181" s="26"/>
      <c r="N181" s="23">
        <v>0</v>
      </c>
      <c r="O181" s="25">
        <v>35461.15</v>
      </c>
      <c r="P181" s="25">
        <v>1075801.3500000001</v>
      </c>
      <c r="Q181" s="25">
        <v>2081262.5</v>
      </c>
      <c r="R181" s="25">
        <v>2045801.35</v>
      </c>
    </row>
    <row r="182" spans="1:18" ht="16.5" hidden="1" customHeight="1" x14ac:dyDescent="0.25">
      <c r="A182" s="20">
        <v>5128</v>
      </c>
      <c r="B182" s="22" t="s">
        <v>286</v>
      </c>
      <c r="C182" s="22" t="s">
        <v>59</v>
      </c>
      <c r="D182" s="21" t="s">
        <v>60</v>
      </c>
      <c r="E182" s="29" t="s">
        <v>290</v>
      </c>
      <c r="F182" s="23">
        <v>100</v>
      </c>
      <c r="G182" s="23">
        <v>100</v>
      </c>
      <c r="H182" s="24">
        <v>15</v>
      </c>
      <c r="I182" s="25">
        <v>422000</v>
      </c>
      <c r="J182" s="25">
        <v>2633080</v>
      </c>
      <c r="K182" s="26"/>
      <c r="L182" s="26"/>
      <c r="M182" s="26"/>
      <c r="N182" s="23">
        <v>0</v>
      </c>
      <c r="O182" s="25">
        <v>103364.94</v>
      </c>
      <c r="P182" s="25">
        <v>2529715.06</v>
      </c>
      <c r="Q182" s="25">
        <v>3055080</v>
      </c>
      <c r="R182" s="25">
        <v>2951715.06</v>
      </c>
    </row>
    <row r="183" spans="1:18" ht="16.5" hidden="1" customHeight="1" x14ac:dyDescent="0.25">
      <c r="A183" s="20">
        <v>8236</v>
      </c>
      <c r="B183" s="22" t="s">
        <v>286</v>
      </c>
      <c r="C183" s="22" t="s">
        <v>59</v>
      </c>
      <c r="D183" s="21" t="s">
        <v>60</v>
      </c>
      <c r="E183" s="29" t="s">
        <v>291</v>
      </c>
      <c r="F183" s="23">
        <v>100</v>
      </c>
      <c r="G183" s="23">
        <v>100</v>
      </c>
      <c r="H183" s="24">
        <v>11</v>
      </c>
      <c r="I183" s="25">
        <v>355000</v>
      </c>
      <c r="J183" s="25">
        <v>2839651</v>
      </c>
      <c r="K183" s="26"/>
      <c r="L183" s="26"/>
      <c r="M183" s="26"/>
      <c r="N183" s="23">
        <v>0</v>
      </c>
      <c r="O183" s="25">
        <v>115542.34</v>
      </c>
      <c r="P183" s="25">
        <v>2724108.66</v>
      </c>
      <c r="Q183" s="25">
        <v>3194651</v>
      </c>
      <c r="R183" s="25">
        <v>3079108.66</v>
      </c>
    </row>
    <row r="184" spans="1:18" ht="16.5" hidden="1" customHeight="1" x14ac:dyDescent="0.25">
      <c r="A184" s="20">
        <v>10020</v>
      </c>
      <c r="B184" s="22" t="s">
        <v>292</v>
      </c>
      <c r="C184" s="22" t="s">
        <v>59</v>
      </c>
      <c r="D184" s="21" t="s">
        <v>60</v>
      </c>
      <c r="E184" s="29" t="s">
        <v>293</v>
      </c>
      <c r="F184" s="23">
        <v>91.67</v>
      </c>
      <c r="G184" s="23">
        <v>99.3</v>
      </c>
      <c r="H184" s="24">
        <v>11</v>
      </c>
      <c r="I184" s="25">
        <v>673750</v>
      </c>
      <c r="J184" s="25">
        <v>1075193</v>
      </c>
      <c r="K184" s="26"/>
      <c r="L184" s="26"/>
      <c r="M184" s="26"/>
      <c r="N184" s="23">
        <v>0</v>
      </c>
      <c r="O184" s="25">
        <v>34954.480000000003</v>
      </c>
      <c r="P184" s="25">
        <v>1040238.52</v>
      </c>
      <c r="Q184" s="25">
        <v>1748943</v>
      </c>
      <c r="R184" s="25">
        <v>1713988.52</v>
      </c>
    </row>
    <row r="185" spans="1:18" ht="16.5" hidden="1" customHeight="1" x14ac:dyDescent="0.25">
      <c r="A185" s="20">
        <v>3849</v>
      </c>
      <c r="B185" s="22" t="s">
        <v>294</v>
      </c>
      <c r="C185" s="22" t="s">
        <v>59</v>
      </c>
      <c r="D185" s="21" t="s">
        <v>60</v>
      </c>
      <c r="E185" s="29" t="s">
        <v>295</v>
      </c>
      <c r="F185" s="23">
        <v>100</v>
      </c>
      <c r="G185" s="23">
        <v>100</v>
      </c>
      <c r="H185" s="24">
        <v>17</v>
      </c>
      <c r="I185" s="25">
        <v>863297</v>
      </c>
      <c r="J185" s="25">
        <v>5575703</v>
      </c>
      <c r="K185" s="25">
        <v>3818077.25</v>
      </c>
      <c r="L185" s="26"/>
      <c r="M185" s="26"/>
      <c r="N185" s="23">
        <v>0</v>
      </c>
      <c r="O185" s="25">
        <v>100305.23</v>
      </c>
      <c r="P185" s="25">
        <v>5475397.7699999996</v>
      </c>
      <c r="Q185" s="25">
        <v>6439000</v>
      </c>
      <c r="R185" s="25">
        <v>6338694.7699999996</v>
      </c>
    </row>
    <row r="186" spans="1:18" ht="16.5" hidden="1" customHeight="1" x14ac:dyDescent="0.25">
      <c r="A186" s="20">
        <v>3851</v>
      </c>
      <c r="B186" s="22" t="s">
        <v>294</v>
      </c>
      <c r="C186" s="22" t="s">
        <v>59</v>
      </c>
      <c r="D186" s="21" t="s">
        <v>60</v>
      </c>
      <c r="E186" s="29" t="s">
        <v>296</v>
      </c>
      <c r="F186" s="23">
        <v>100</v>
      </c>
      <c r="G186" s="23">
        <v>100</v>
      </c>
      <c r="H186" s="24">
        <v>25</v>
      </c>
      <c r="I186" s="25">
        <v>1888086.27</v>
      </c>
      <c r="J186" s="25">
        <v>2484913.75</v>
      </c>
      <c r="K186" s="25">
        <v>2961779.98</v>
      </c>
      <c r="L186" s="26"/>
      <c r="M186" s="26"/>
      <c r="N186" s="23">
        <v>0</v>
      </c>
      <c r="O186" s="25">
        <v>284466.76</v>
      </c>
      <c r="P186" s="25">
        <v>2200446.9900000002</v>
      </c>
      <c r="Q186" s="25">
        <v>4373000.0199999996</v>
      </c>
      <c r="R186" s="25">
        <v>4088533.26</v>
      </c>
    </row>
    <row r="187" spans="1:18" ht="16.5" hidden="1" customHeight="1" x14ac:dyDescent="0.25">
      <c r="A187" s="20">
        <v>3855</v>
      </c>
      <c r="B187" s="22" t="s">
        <v>294</v>
      </c>
      <c r="C187" s="22" t="s">
        <v>59</v>
      </c>
      <c r="D187" s="21" t="s">
        <v>60</v>
      </c>
      <c r="E187" s="29" t="s">
        <v>297</v>
      </c>
      <c r="F187" s="23">
        <v>83.33</v>
      </c>
      <c r="G187" s="23">
        <v>88.14</v>
      </c>
      <c r="H187" s="24">
        <v>25</v>
      </c>
      <c r="I187" s="25">
        <v>816607.88</v>
      </c>
      <c r="J187" s="25">
        <v>4704530.45</v>
      </c>
      <c r="K187" s="25">
        <v>4441101.92</v>
      </c>
      <c r="L187" s="26"/>
      <c r="M187" s="26"/>
      <c r="N187" s="23">
        <v>0</v>
      </c>
      <c r="O187" s="25">
        <v>71173.58</v>
      </c>
      <c r="P187" s="25">
        <v>4633356.87</v>
      </c>
      <c r="Q187" s="25">
        <v>5521138.3300000001</v>
      </c>
      <c r="R187" s="25">
        <v>5449964.75</v>
      </c>
    </row>
    <row r="188" spans="1:18" ht="17.100000000000001" hidden="1" customHeight="1" x14ac:dyDescent="0.25">
      <c r="A188" s="20">
        <v>8546</v>
      </c>
      <c r="B188" s="21" t="s">
        <v>298</v>
      </c>
      <c r="C188" s="21" t="s">
        <v>69</v>
      </c>
      <c r="D188" s="21" t="s">
        <v>60</v>
      </c>
      <c r="E188" s="29" t="s">
        <v>299</v>
      </c>
      <c r="F188" s="23">
        <v>100</v>
      </c>
      <c r="G188" s="23">
        <v>100</v>
      </c>
      <c r="H188" s="24">
        <v>16</v>
      </c>
      <c r="I188" s="25">
        <v>1310122.83</v>
      </c>
      <c r="J188" s="25">
        <v>2385877.1800000002</v>
      </c>
      <c r="K188" s="25">
        <v>1427211.38</v>
      </c>
      <c r="L188" s="26"/>
      <c r="M188" s="26"/>
      <c r="N188" s="23">
        <v>0</v>
      </c>
      <c r="O188" s="25">
        <v>41895.39</v>
      </c>
      <c r="P188" s="25">
        <v>2343981.79</v>
      </c>
      <c r="Q188" s="25">
        <v>3696000.01</v>
      </c>
      <c r="R188" s="25">
        <v>3654104.62</v>
      </c>
    </row>
    <row r="189" spans="1:18" ht="24.75" hidden="1" customHeight="1" x14ac:dyDescent="0.25">
      <c r="A189" s="27">
        <v>2564</v>
      </c>
      <c r="B189" s="28" t="s">
        <v>300</v>
      </c>
      <c r="C189" s="21" t="s">
        <v>69</v>
      </c>
      <c r="D189" s="28" t="s">
        <v>60</v>
      </c>
      <c r="E189" s="29" t="s">
        <v>301</v>
      </c>
      <c r="F189" s="30">
        <v>100</v>
      </c>
      <c r="G189" s="30">
        <v>100</v>
      </c>
      <c r="H189" s="31">
        <v>10</v>
      </c>
      <c r="I189" s="32">
        <v>373000</v>
      </c>
      <c r="J189" s="32">
        <v>1459500</v>
      </c>
      <c r="K189" s="26"/>
      <c r="L189" s="26"/>
      <c r="M189" s="26"/>
      <c r="N189" s="30">
        <v>0</v>
      </c>
      <c r="O189" s="32">
        <v>53436.55</v>
      </c>
      <c r="P189" s="32">
        <v>1406063.45</v>
      </c>
      <c r="Q189" s="32">
        <v>1832500</v>
      </c>
      <c r="R189" s="32">
        <v>1779063.45</v>
      </c>
    </row>
    <row r="190" spans="1:18" ht="16.5" hidden="1" customHeight="1" x14ac:dyDescent="0.25">
      <c r="A190" s="20">
        <v>386</v>
      </c>
      <c r="B190" s="21" t="s">
        <v>302</v>
      </c>
      <c r="C190" s="22" t="s">
        <v>59</v>
      </c>
      <c r="D190" s="21" t="s">
        <v>60</v>
      </c>
      <c r="E190" s="29" t="s">
        <v>303</v>
      </c>
      <c r="F190" s="23">
        <v>50</v>
      </c>
      <c r="G190" s="23">
        <v>50.74</v>
      </c>
      <c r="H190" s="24">
        <v>5</v>
      </c>
      <c r="I190" s="25">
        <v>158000</v>
      </c>
      <c r="J190" s="25">
        <v>768645</v>
      </c>
      <c r="K190" s="26"/>
      <c r="L190" s="26"/>
      <c r="M190" s="26"/>
      <c r="N190" s="23">
        <v>0</v>
      </c>
      <c r="O190" s="25">
        <v>17547.849999999999</v>
      </c>
      <c r="P190" s="25">
        <v>751097.15</v>
      </c>
      <c r="Q190" s="25">
        <v>926645</v>
      </c>
      <c r="R190" s="25">
        <v>909097.15</v>
      </c>
    </row>
    <row r="191" spans="1:18" ht="16.5" hidden="1" customHeight="1" x14ac:dyDescent="0.25">
      <c r="A191" s="20">
        <v>387</v>
      </c>
      <c r="B191" s="21" t="s">
        <v>302</v>
      </c>
      <c r="C191" s="22" t="s">
        <v>59</v>
      </c>
      <c r="D191" s="21" t="s">
        <v>60</v>
      </c>
      <c r="E191" s="29" t="s">
        <v>304</v>
      </c>
      <c r="F191" s="23">
        <v>100</v>
      </c>
      <c r="G191" s="23">
        <v>100</v>
      </c>
      <c r="H191" s="24">
        <v>11</v>
      </c>
      <c r="I191" s="25">
        <v>570000</v>
      </c>
      <c r="J191" s="25">
        <v>2446294</v>
      </c>
      <c r="K191" s="26"/>
      <c r="L191" s="26"/>
      <c r="M191" s="26"/>
      <c r="N191" s="25">
        <v>14853.55</v>
      </c>
      <c r="O191" s="25">
        <v>77853.11</v>
      </c>
      <c r="P191" s="25">
        <v>2368440.89</v>
      </c>
      <c r="Q191" s="25">
        <v>3016294</v>
      </c>
      <c r="R191" s="25">
        <v>2938440.89</v>
      </c>
    </row>
    <row r="192" spans="1:18" ht="16.5" hidden="1" customHeight="1" x14ac:dyDescent="0.25">
      <c r="A192" s="20">
        <v>3947</v>
      </c>
      <c r="B192" s="21" t="s">
        <v>302</v>
      </c>
      <c r="C192" s="22" t="s">
        <v>59</v>
      </c>
      <c r="D192" s="21" t="s">
        <v>60</v>
      </c>
      <c r="E192" s="29" t="s">
        <v>305</v>
      </c>
      <c r="F192" s="23">
        <v>100</v>
      </c>
      <c r="G192" s="23">
        <v>100</v>
      </c>
      <c r="H192" s="24">
        <v>14</v>
      </c>
      <c r="I192" s="25">
        <v>2080623.22</v>
      </c>
      <c r="J192" s="25">
        <v>2803376.77</v>
      </c>
      <c r="K192" s="25">
        <v>1616628.15</v>
      </c>
      <c r="L192" s="26"/>
      <c r="M192" s="26"/>
      <c r="N192" s="23">
        <v>0</v>
      </c>
      <c r="O192" s="25">
        <v>47366.89</v>
      </c>
      <c r="P192" s="25">
        <v>2756009.88</v>
      </c>
      <c r="Q192" s="25">
        <v>4883999.99</v>
      </c>
      <c r="R192" s="25">
        <v>4836633.0999999996</v>
      </c>
    </row>
    <row r="193" spans="1:18" ht="16.5" hidden="1" customHeight="1" x14ac:dyDescent="0.25">
      <c r="A193" s="20">
        <v>3953</v>
      </c>
      <c r="B193" s="21" t="s">
        <v>302</v>
      </c>
      <c r="C193" s="22" t="s">
        <v>59</v>
      </c>
      <c r="D193" s="21" t="s">
        <v>60</v>
      </c>
      <c r="E193" s="29" t="s">
        <v>306</v>
      </c>
      <c r="F193" s="23">
        <v>100</v>
      </c>
      <c r="G193" s="23">
        <v>100</v>
      </c>
      <c r="H193" s="24">
        <v>15</v>
      </c>
      <c r="I193" s="25">
        <v>2802258.92</v>
      </c>
      <c r="J193" s="25">
        <v>4531741.09</v>
      </c>
      <c r="K193" s="25">
        <v>5102341.82</v>
      </c>
      <c r="L193" s="26"/>
      <c r="M193" s="26"/>
      <c r="N193" s="23">
        <v>0</v>
      </c>
      <c r="O193" s="25">
        <v>53794.61</v>
      </c>
      <c r="P193" s="25">
        <v>4477946.4800000004</v>
      </c>
      <c r="Q193" s="25">
        <v>7334000.0099999998</v>
      </c>
      <c r="R193" s="25">
        <v>7280205.4000000004</v>
      </c>
    </row>
    <row r="194" spans="1:18" ht="16.5" hidden="1" customHeight="1" x14ac:dyDescent="0.25">
      <c r="A194" s="20">
        <v>3955</v>
      </c>
      <c r="B194" s="21" t="s">
        <v>302</v>
      </c>
      <c r="C194" s="22" t="s">
        <v>59</v>
      </c>
      <c r="D194" s="21" t="s">
        <v>60</v>
      </c>
      <c r="E194" s="29" t="s">
        <v>307</v>
      </c>
      <c r="F194" s="23">
        <v>100</v>
      </c>
      <c r="G194" s="23">
        <v>100</v>
      </c>
      <c r="H194" s="24">
        <v>8</v>
      </c>
      <c r="I194" s="25">
        <v>2114401.08</v>
      </c>
      <c r="J194" s="25">
        <v>2007598.92</v>
      </c>
      <c r="K194" s="25">
        <v>2493081.6000000001</v>
      </c>
      <c r="L194" s="26"/>
      <c r="M194" s="26"/>
      <c r="N194" s="23">
        <v>0</v>
      </c>
      <c r="O194" s="25">
        <v>33781</v>
      </c>
      <c r="P194" s="25">
        <v>1973817.92</v>
      </c>
      <c r="Q194" s="25">
        <v>4122000</v>
      </c>
      <c r="R194" s="25">
        <v>4088219</v>
      </c>
    </row>
    <row r="195" spans="1:18" ht="16.5" hidden="1" customHeight="1" x14ac:dyDescent="0.25">
      <c r="A195" s="20">
        <v>3957</v>
      </c>
      <c r="B195" s="21" t="s">
        <v>302</v>
      </c>
      <c r="C195" s="22" t="s">
        <v>59</v>
      </c>
      <c r="D195" s="21" t="s">
        <v>60</v>
      </c>
      <c r="E195" s="29" t="s">
        <v>308</v>
      </c>
      <c r="F195" s="23">
        <v>50</v>
      </c>
      <c r="G195" s="23">
        <v>50</v>
      </c>
      <c r="H195" s="24">
        <v>11</v>
      </c>
      <c r="I195" s="25">
        <v>178284.89</v>
      </c>
      <c r="J195" s="25">
        <v>594204.92000000004</v>
      </c>
      <c r="K195" s="25">
        <v>123745.65</v>
      </c>
      <c r="L195" s="26"/>
      <c r="M195" s="26"/>
      <c r="N195" s="23">
        <v>0</v>
      </c>
      <c r="O195" s="25">
        <v>10228.540000000001</v>
      </c>
      <c r="P195" s="25">
        <v>583976.38</v>
      </c>
      <c r="Q195" s="25">
        <v>772489.81</v>
      </c>
      <c r="R195" s="25">
        <v>762261.27</v>
      </c>
    </row>
    <row r="196" spans="1:18" ht="16.5" hidden="1" customHeight="1" x14ac:dyDescent="0.25">
      <c r="A196" s="20">
        <v>3959</v>
      </c>
      <c r="B196" s="21" t="s">
        <v>302</v>
      </c>
      <c r="C196" s="22" t="s">
        <v>59</v>
      </c>
      <c r="D196" s="21" t="s">
        <v>60</v>
      </c>
      <c r="E196" s="29" t="s">
        <v>309</v>
      </c>
      <c r="F196" s="23">
        <v>100</v>
      </c>
      <c r="G196" s="23">
        <v>90.11</v>
      </c>
      <c r="H196" s="24">
        <v>1</v>
      </c>
      <c r="I196" s="25">
        <v>1062899.6599999999</v>
      </c>
      <c r="J196" s="25">
        <v>566504.63</v>
      </c>
      <c r="K196" s="26"/>
      <c r="L196" s="26"/>
      <c r="M196" s="26"/>
      <c r="N196" s="23">
        <v>0</v>
      </c>
      <c r="O196" s="23">
        <v>0</v>
      </c>
      <c r="P196" s="25">
        <v>566504.63</v>
      </c>
      <c r="Q196" s="25">
        <v>1629404.29</v>
      </c>
      <c r="R196" s="25">
        <v>1629404.29</v>
      </c>
    </row>
    <row r="197" spans="1:18" ht="16.5" hidden="1" customHeight="1" x14ac:dyDescent="0.25">
      <c r="A197" s="20">
        <v>4677</v>
      </c>
      <c r="B197" s="21" t="s">
        <v>302</v>
      </c>
      <c r="C197" s="22" t="s">
        <v>59</v>
      </c>
      <c r="D197" s="21" t="s">
        <v>60</v>
      </c>
      <c r="E197" s="29" t="s">
        <v>310</v>
      </c>
      <c r="F197" s="23">
        <v>100</v>
      </c>
      <c r="G197" s="23">
        <v>100</v>
      </c>
      <c r="H197" s="24">
        <v>17</v>
      </c>
      <c r="I197" s="25">
        <v>3694927.45</v>
      </c>
      <c r="J197" s="25">
        <v>3662072.54</v>
      </c>
      <c r="K197" s="25">
        <v>1342893.35</v>
      </c>
      <c r="L197" s="26"/>
      <c r="M197" s="26"/>
      <c r="N197" s="23">
        <v>0</v>
      </c>
      <c r="O197" s="25">
        <v>74296.73</v>
      </c>
      <c r="P197" s="25">
        <v>3587775.81</v>
      </c>
      <c r="Q197" s="25">
        <v>7356999.9900000002</v>
      </c>
      <c r="R197" s="25">
        <v>7282703.2599999998</v>
      </c>
    </row>
    <row r="198" spans="1:18" ht="17.100000000000001" hidden="1" customHeight="1" x14ac:dyDescent="0.25">
      <c r="A198" s="20">
        <v>4683</v>
      </c>
      <c r="B198" s="21" t="s">
        <v>302</v>
      </c>
      <c r="C198" s="21" t="s">
        <v>69</v>
      </c>
      <c r="D198" s="21" t="s">
        <v>60</v>
      </c>
      <c r="E198" s="29" t="s">
        <v>311</v>
      </c>
      <c r="F198" s="23">
        <v>100</v>
      </c>
      <c r="G198" s="23">
        <v>100</v>
      </c>
      <c r="H198" s="24">
        <v>26</v>
      </c>
      <c r="I198" s="25">
        <v>6564370.9100000001</v>
      </c>
      <c r="J198" s="25">
        <v>6674629.0999999996</v>
      </c>
      <c r="K198" s="25">
        <v>9252761.5999999996</v>
      </c>
      <c r="L198" s="26"/>
      <c r="M198" s="26"/>
      <c r="N198" s="23">
        <v>0</v>
      </c>
      <c r="O198" s="25">
        <v>115811.76</v>
      </c>
      <c r="P198" s="25">
        <v>6558817.3399999999</v>
      </c>
      <c r="Q198" s="25">
        <v>13239000.01</v>
      </c>
      <c r="R198" s="25">
        <v>13123188.25</v>
      </c>
    </row>
    <row r="199" spans="1:18" ht="17.100000000000001" hidden="1" customHeight="1" x14ac:dyDescent="0.25">
      <c r="A199" s="20">
        <v>4976</v>
      </c>
      <c r="B199" s="21" t="s">
        <v>302</v>
      </c>
      <c r="C199" s="21" t="s">
        <v>69</v>
      </c>
      <c r="D199" s="21" t="s">
        <v>60</v>
      </c>
      <c r="E199" s="29" t="s">
        <v>312</v>
      </c>
      <c r="F199" s="23">
        <v>100</v>
      </c>
      <c r="G199" s="23">
        <v>100</v>
      </c>
      <c r="H199" s="24">
        <v>10</v>
      </c>
      <c r="I199" s="25">
        <v>750000</v>
      </c>
      <c r="J199" s="25">
        <v>4434490</v>
      </c>
      <c r="K199" s="26"/>
      <c r="L199" s="26"/>
      <c r="M199" s="26"/>
      <c r="N199" s="23">
        <v>0</v>
      </c>
      <c r="O199" s="25">
        <v>109278.95</v>
      </c>
      <c r="P199" s="25">
        <v>4325211.05</v>
      </c>
      <c r="Q199" s="25">
        <v>5184490</v>
      </c>
      <c r="R199" s="25">
        <v>5075211.05</v>
      </c>
    </row>
    <row r="200" spans="1:18" ht="16.5" hidden="1" customHeight="1" x14ac:dyDescent="0.25">
      <c r="A200" s="20">
        <v>7946</v>
      </c>
      <c r="B200" s="21" t="s">
        <v>302</v>
      </c>
      <c r="C200" s="22" t="s">
        <v>59</v>
      </c>
      <c r="D200" s="21" t="s">
        <v>60</v>
      </c>
      <c r="E200" s="29" t="s">
        <v>313</v>
      </c>
      <c r="F200" s="23">
        <v>100</v>
      </c>
      <c r="G200" s="23">
        <v>100</v>
      </c>
      <c r="H200" s="24">
        <v>6</v>
      </c>
      <c r="I200" s="25">
        <v>2140000</v>
      </c>
      <c r="J200" s="25">
        <v>2646500</v>
      </c>
      <c r="K200" s="25">
        <v>190200</v>
      </c>
      <c r="L200" s="26"/>
      <c r="M200" s="26"/>
      <c r="N200" s="23">
        <v>0</v>
      </c>
      <c r="O200" s="25">
        <v>27536.6</v>
      </c>
      <c r="P200" s="25">
        <v>2618963.4</v>
      </c>
      <c r="Q200" s="25">
        <v>4786500</v>
      </c>
      <c r="R200" s="25">
        <v>4758963.4000000004</v>
      </c>
    </row>
    <row r="201" spans="1:18" ht="16.5" hidden="1" customHeight="1" x14ac:dyDescent="0.25">
      <c r="A201" s="20">
        <v>8541</v>
      </c>
      <c r="B201" s="21" t="s">
        <v>302</v>
      </c>
      <c r="C201" s="22" t="s">
        <v>59</v>
      </c>
      <c r="D201" s="21" t="s">
        <v>60</v>
      </c>
      <c r="E201" s="29" t="s">
        <v>314</v>
      </c>
      <c r="F201" s="23">
        <v>100</v>
      </c>
      <c r="G201" s="23">
        <v>100</v>
      </c>
      <c r="H201" s="24">
        <v>21</v>
      </c>
      <c r="I201" s="25">
        <v>6077064.3399999999</v>
      </c>
      <c r="J201" s="25">
        <v>4460935.6500000004</v>
      </c>
      <c r="K201" s="25">
        <v>7748657.9400000004</v>
      </c>
      <c r="L201" s="26"/>
      <c r="M201" s="26"/>
      <c r="N201" s="23">
        <v>0</v>
      </c>
      <c r="O201" s="25">
        <v>95171.199999999997</v>
      </c>
      <c r="P201" s="25">
        <v>4365764.45</v>
      </c>
      <c r="Q201" s="25">
        <v>10537999.99</v>
      </c>
      <c r="R201" s="25">
        <v>10442828.789999999</v>
      </c>
    </row>
    <row r="202" spans="1:18" ht="23.1" hidden="1" customHeight="1" x14ac:dyDescent="0.25">
      <c r="A202" s="27">
        <v>8543</v>
      </c>
      <c r="B202" s="28" t="s">
        <v>302</v>
      </c>
      <c r="C202" s="21" t="s">
        <v>69</v>
      </c>
      <c r="D202" s="28" t="s">
        <v>60</v>
      </c>
      <c r="E202" s="29" t="s">
        <v>315</v>
      </c>
      <c r="F202" s="30">
        <v>100</v>
      </c>
      <c r="G202" s="30">
        <v>100</v>
      </c>
      <c r="H202" s="31">
        <v>12</v>
      </c>
      <c r="I202" s="32">
        <v>1241653.04</v>
      </c>
      <c r="J202" s="32">
        <v>1632346.95</v>
      </c>
      <c r="K202" s="32">
        <v>1546619.26</v>
      </c>
      <c r="L202" s="26"/>
      <c r="M202" s="26"/>
      <c r="N202" s="30">
        <v>0</v>
      </c>
      <c r="O202" s="32">
        <v>26782.43</v>
      </c>
      <c r="P202" s="32">
        <v>1605564.52</v>
      </c>
      <c r="Q202" s="32">
        <v>2873999.99</v>
      </c>
      <c r="R202" s="32">
        <v>2847217.56</v>
      </c>
    </row>
    <row r="203" spans="1:18" ht="17.100000000000001" hidden="1" customHeight="1" x14ac:dyDescent="0.25">
      <c r="A203" s="20">
        <v>1616</v>
      </c>
      <c r="B203" s="21" t="s">
        <v>316</v>
      </c>
      <c r="C203" s="22" t="s">
        <v>317</v>
      </c>
      <c r="D203" s="21" t="s">
        <v>60</v>
      </c>
      <c r="E203" s="33" t="s">
        <v>318</v>
      </c>
      <c r="F203" s="23">
        <v>100</v>
      </c>
      <c r="G203" s="23">
        <v>100</v>
      </c>
      <c r="H203" s="24">
        <v>8</v>
      </c>
      <c r="I203" s="25">
        <v>1625000</v>
      </c>
      <c r="J203" s="25">
        <v>1231100</v>
      </c>
      <c r="K203" s="26"/>
      <c r="L203" s="26"/>
      <c r="M203" s="26"/>
      <c r="N203" s="23">
        <v>0</v>
      </c>
      <c r="O203" s="25">
        <v>36118.870000000003</v>
      </c>
      <c r="P203" s="25">
        <v>1194981.1299999999</v>
      </c>
      <c r="Q203" s="25">
        <v>2856100</v>
      </c>
      <c r="R203" s="25">
        <v>2819981.13</v>
      </c>
    </row>
    <row r="204" spans="1:18" ht="23.1" hidden="1" customHeight="1" x14ac:dyDescent="0.25">
      <c r="A204" s="27">
        <v>8484</v>
      </c>
      <c r="B204" s="28" t="s">
        <v>316</v>
      </c>
      <c r="C204" s="21" t="s">
        <v>69</v>
      </c>
      <c r="D204" s="28" t="s">
        <v>60</v>
      </c>
      <c r="E204" s="29" t="s">
        <v>319</v>
      </c>
      <c r="F204" s="30">
        <v>100</v>
      </c>
      <c r="G204" s="30">
        <v>100</v>
      </c>
      <c r="H204" s="31">
        <v>3</v>
      </c>
      <c r="I204" s="32">
        <v>760792.51</v>
      </c>
      <c r="J204" s="32">
        <v>673207.49</v>
      </c>
      <c r="K204" s="32">
        <v>1019497.67</v>
      </c>
      <c r="L204" s="26"/>
      <c r="M204" s="26"/>
      <c r="N204" s="30">
        <v>0</v>
      </c>
      <c r="O204" s="32">
        <v>10892.68</v>
      </c>
      <c r="P204" s="32">
        <v>662314.81000000006</v>
      </c>
      <c r="Q204" s="32">
        <v>1434000</v>
      </c>
      <c r="R204" s="32">
        <v>1423107.32</v>
      </c>
    </row>
    <row r="205" spans="1:18" ht="17.100000000000001" hidden="1" customHeight="1" x14ac:dyDescent="0.25">
      <c r="A205" s="20">
        <v>8494</v>
      </c>
      <c r="B205" s="21" t="s">
        <v>316</v>
      </c>
      <c r="C205" s="21" t="s">
        <v>69</v>
      </c>
      <c r="D205" s="21" t="s">
        <v>60</v>
      </c>
      <c r="E205" s="29" t="s">
        <v>320</v>
      </c>
      <c r="F205" s="23">
        <v>100</v>
      </c>
      <c r="G205" s="23">
        <v>100</v>
      </c>
      <c r="H205" s="24">
        <v>16</v>
      </c>
      <c r="I205" s="25">
        <v>522958.59</v>
      </c>
      <c r="J205" s="25">
        <v>2188041.41</v>
      </c>
      <c r="K205" s="25">
        <v>1209622.43</v>
      </c>
      <c r="L205" s="26"/>
      <c r="M205" s="26"/>
      <c r="N205" s="23">
        <v>0</v>
      </c>
      <c r="O205" s="25">
        <v>37165.68</v>
      </c>
      <c r="P205" s="25">
        <v>2150875.73</v>
      </c>
      <c r="Q205" s="25">
        <v>2711000</v>
      </c>
      <c r="R205" s="25">
        <v>2673834.3199999998</v>
      </c>
    </row>
    <row r="206" spans="1:18" ht="17.100000000000001" hidden="1" customHeight="1" x14ac:dyDescent="0.25">
      <c r="A206" s="20">
        <v>9820</v>
      </c>
      <c r="B206" s="21" t="s">
        <v>316</v>
      </c>
      <c r="C206" s="21" t="s">
        <v>69</v>
      </c>
      <c r="D206" s="21" t="s">
        <v>60</v>
      </c>
      <c r="E206" s="29" t="s">
        <v>321</v>
      </c>
      <c r="F206" s="23">
        <v>100</v>
      </c>
      <c r="G206" s="23">
        <v>100</v>
      </c>
      <c r="H206" s="24">
        <v>11</v>
      </c>
      <c r="I206" s="25">
        <v>404000</v>
      </c>
      <c r="J206" s="25">
        <v>1825603</v>
      </c>
      <c r="K206" s="25">
        <v>1386803</v>
      </c>
      <c r="L206" s="26"/>
      <c r="M206" s="26"/>
      <c r="N206" s="23">
        <v>0</v>
      </c>
      <c r="O206" s="25">
        <v>57098.559999999998</v>
      </c>
      <c r="P206" s="25">
        <v>1768504.44</v>
      </c>
      <c r="Q206" s="25">
        <v>2229603</v>
      </c>
      <c r="R206" s="25">
        <v>2172504.44</v>
      </c>
    </row>
    <row r="207" spans="1:18" ht="16.5" hidden="1" customHeight="1" x14ac:dyDescent="0.25">
      <c r="A207" s="20">
        <v>9828</v>
      </c>
      <c r="B207" s="21" t="s">
        <v>316</v>
      </c>
      <c r="C207" s="22" t="s">
        <v>59</v>
      </c>
      <c r="D207" s="21" t="s">
        <v>60</v>
      </c>
      <c r="E207" s="29" t="s">
        <v>322</v>
      </c>
      <c r="F207" s="23">
        <v>100</v>
      </c>
      <c r="G207" s="23">
        <v>100</v>
      </c>
      <c r="H207" s="24">
        <v>7</v>
      </c>
      <c r="I207" s="25">
        <v>915000</v>
      </c>
      <c r="J207" s="25">
        <v>907801</v>
      </c>
      <c r="K207" s="26"/>
      <c r="L207" s="26"/>
      <c r="M207" s="26"/>
      <c r="N207" s="23">
        <v>0</v>
      </c>
      <c r="O207" s="25">
        <v>29613.18</v>
      </c>
      <c r="P207" s="25">
        <v>878187.82</v>
      </c>
      <c r="Q207" s="25">
        <v>1822801</v>
      </c>
      <c r="R207" s="25">
        <v>1793187.82</v>
      </c>
    </row>
    <row r="208" spans="1:18" ht="16.5" hidden="1" customHeight="1" x14ac:dyDescent="0.25">
      <c r="A208" s="20">
        <v>10304</v>
      </c>
      <c r="B208" s="21" t="s">
        <v>316</v>
      </c>
      <c r="C208" s="22" t="s">
        <v>59</v>
      </c>
      <c r="D208" s="21" t="s">
        <v>60</v>
      </c>
      <c r="E208" s="29" t="s">
        <v>323</v>
      </c>
      <c r="F208" s="23">
        <v>100</v>
      </c>
      <c r="G208" s="23">
        <v>100</v>
      </c>
      <c r="H208" s="24">
        <v>6</v>
      </c>
      <c r="I208" s="25">
        <v>417000</v>
      </c>
      <c r="J208" s="25">
        <v>1647274.5</v>
      </c>
      <c r="K208" s="26"/>
      <c r="L208" s="26"/>
      <c r="M208" s="26"/>
      <c r="N208" s="23">
        <v>0</v>
      </c>
      <c r="O208" s="25">
        <v>63260.25</v>
      </c>
      <c r="P208" s="25">
        <v>1584014.25</v>
      </c>
      <c r="Q208" s="25">
        <v>2064274.5</v>
      </c>
      <c r="R208" s="25">
        <v>2001014.25</v>
      </c>
    </row>
    <row r="209" spans="1:18" ht="23.1" hidden="1" customHeight="1" x14ac:dyDescent="0.25">
      <c r="A209" s="27">
        <v>547</v>
      </c>
      <c r="B209" s="28" t="s">
        <v>324</v>
      </c>
      <c r="C209" s="21" t="s">
        <v>69</v>
      </c>
      <c r="D209" s="28" t="s">
        <v>60</v>
      </c>
      <c r="E209" s="29" t="s">
        <v>325</v>
      </c>
      <c r="F209" s="30">
        <v>100</v>
      </c>
      <c r="G209" s="30">
        <v>100</v>
      </c>
      <c r="H209" s="31">
        <v>6</v>
      </c>
      <c r="I209" s="32">
        <v>279000</v>
      </c>
      <c r="J209" s="32">
        <v>1546156</v>
      </c>
      <c r="K209" s="26"/>
      <c r="L209" s="26"/>
      <c r="M209" s="26"/>
      <c r="N209" s="30">
        <v>0</v>
      </c>
      <c r="O209" s="32">
        <v>49033.760000000002</v>
      </c>
      <c r="P209" s="32">
        <v>1497122.24</v>
      </c>
      <c r="Q209" s="32">
        <v>1825156</v>
      </c>
      <c r="R209" s="32">
        <v>1776122.24</v>
      </c>
    </row>
    <row r="210" spans="1:18" ht="16.5" hidden="1" customHeight="1" x14ac:dyDescent="0.25">
      <c r="A210" s="20">
        <v>2150</v>
      </c>
      <c r="B210" s="21" t="s">
        <v>324</v>
      </c>
      <c r="C210" s="22" t="s">
        <v>59</v>
      </c>
      <c r="D210" s="21" t="s">
        <v>60</v>
      </c>
      <c r="E210" s="29" t="s">
        <v>326</v>
      </c>
      <c r="F210" s="23">
        <v>100</v>
      </c>
      <c r="G210" s="23">
        <v>100</v>
      </c>
      <c r="H210" s="24">
        <v>16</v>
      </c>
      <c r="I210" s="25">
        <v>2360000</v>
      </c>
      <c r="J210" s="25">
        <v>3720962</v>
      </c>
      <c r="K210" s="26"/>
      <c r="L210" s="26"/>
      <c r="M210" s="26"/>
      <c r="N210" s="25">
        <v>28550.12</v>
      </c>
      <c r="O210" s="25">
        <v>220673.05</v>
      </c>
      <c r="P210" s="25">
        <v>3500288.95</v>
      </c>
      <c r="Q210" s="25">
        <v>6080962</v>
      </c>
      <c r="R210" s="25">
        <v>5860288.9500000002</v>
      </c>
    </row>
    <row r="211" spans="1:18" ht="16.5" hidden="1" customHeight="1" x14ac:dyDescent="0.25">
      <c r="A211" s="20">
        <v>2390</v>
      </c>
      <c r="B211" s="21" t="s">
        <v>324</v>
      </c>
      <c r="C211" s="22" t="s">
        <v>59</v>
      </c>
      <c r="D211" s="21" t="s">
        <v>60</v>
      </c>
      <c r="E211" s="29" t="s">
        <v>327</v>
      </c>
      <c r="F211" s="23">
        <v>86.67</v>
      </c>
      <c r="G211" s="23">
        <v>98.61</v>
      </c>
      <c r="H211" s="24">
        <v>13</v>
      </c>
      <c r="I211" s="25">
        <v>2062666.67</v>
      </c>
      <c r="J211" s="25">
        <v>2933917</v>
      </c>
      <c r="K211" s="26"/>
      <c r="L211" s="26"/>
      <c r="M211" s="26"/>
      <c r="N211" s="23">
        <v>0</v>
      </c>
      <c r="O211" s="25">
        <v>161957.53</v>
      </c>
      <c r="P211" s="25">
        <v>2771959.47</v>
      </c>
      <c r="Q211" s="25">
        <v>4996583.67</v>
      </c>
      <c r="R211" s="25">
        <v>4834626.1399999997</v>
      </c>
    </row>
    <row r="212" spans="1:18" ht="23.1" hidden="1" customHeight="1" x14ac:dyDescent="0.25">
      <c r="A212" s="27">
        <v>2890</v>
      </c>
      <c r="B212" s="28" t="s">
        <v>324</v>
      </c>
      <c r="C212" s="21" t="s">
        <v>328</v>
      </c>
      <c r="D212" s="28" t="s">
        <v>60</v>
      </c>
      <c r="E212" s="29" t="s">
        <v>329</v>
      </c>
      <c r="F212" s="30">
        <v>100</v>
      </c>
      <c r="G212" s="30">
        <v>100</v>
      </c>
      <c r="H212" s="31">
        <v>32</v>
      </c>
      <c r="I212" s="32">
        <v>1270000</v>
      </c>
      <c r="J212" s="32">
        <v>2261692.5</v>
      </c>
      <c r="K212" s="26"/>
      <c r="L212" s="26"/>
      <c r="M212" s="26"/>
      <c r="N212" s="30">
        <v>0</v>
      </c>
      <c r="O212" s="32">
        <v>74481.58</v>
      </c>
      <c r="P212" s="32">
        <v>2187210.92</v>
      </c>
      <c r="Q212" s="32">
        <v>3531692.5</v>
      </c>
      <c r="R212" s="32">
        <v>3457210.92</v>
      </c>
    </row>
    <row r="213" spans="1:18" ht="17.100000000000001" hidden="1" customHeight="1" x14ac:dyDescent="0.25">
      <c r="A213" s="20">
        <v>4102</v>
      </c>
      <c r="B213" s="21" t="s">
        <v>324</v>
      </c>
      <c r="C213" s="21" t="s">
        <v>69</v>
      </c>
      <c r="D213" s="21" t="s">
        <v>60</v>
      </c>
      <c r="E213" s="29" t="s">
        <v>330</v>
      </c>
      <c r="F213" s="23">
        <v>48.57</v>
      </c>
      <c r="G213" s="23">
        <v>48.43</v>
      </c>
      <c r="H213" s="24">
        <v>17</v>
      </c>
      <c r="I213" s="25">
        <v>137942.85999999999</v>
      </c>
      <c r="J213" s="25">
        <v>1140885.6200000001</v>
      </c>
      <c r="K213" s="26"/>
      <c r="L213" s="26"/>
      <c r="M213" s="26"/>
      <c r="N213" s="23">
        <v>0</v>
      </c>
      <c r="O213" s="25">
        <v>40355.51</v>
      </c>
      <c r="P213" s="25">
        <v>1100530.1100000001</v>
      </c>
      <c r="Q213" s="25">
        <v>1278828.48</v>
      </c>
      <c r="R213" s="25">
        <v>1238472.97</v>
      </c>
    </row>
    <row r="214" spans="1:18" ht="23.1" hidden="1" customHeight="1" x14ac:dyDescent="0.25">
      <c r="A214" s="27">
        <v>7248</v>
      </c>
      <c r="B214" s="28" t="s">
        <v>324</v>
      </c>
      <c r="C214" s="21" t="s">
        <v>69</v>
      </c>
      <c r="D214" s="28" t="s">
        <v>60</v>
      </c>
      <c r="E214" s="29" t="s">
        <v>331</v>
      </c>
      <c r="F214" s="30">
        <v>100</v>
      </c>
      <c r="G214" s="30">
        <v>100</v>
      </c>
      <c r="H214" s="31">
        <v>1</v>
      </c>
      <c r="I214" s="32">
        <v>3570000</v>
      </c>
      <c r="J214" s="30">
        <v>0</v>
      </c>
      <c r="K214" s="26"/>
      <c r="L214" s="26"/>
      <c r="M214" s="26"/>
      <c r="N214" s="30">
        <v>0</v>
      </c>
      <c r="O214" s="30">
        <v>0</v>
      </c>
      <c r="P214" s="30">
        <v>0</v>
      </c>
      <c r="Q214" s="32">
        <v>3570000</v>
      </c>
      <c r="R214" s="32">
        <v>3570000</v>
      </c>
    </row>
    <row r="215" spans="1:18" ht="17.100000000000001" hidden="1" customHeight="1" x14ac:dyDescent="0.25">
      <c r="A215" s="20">
        <v>7249</v>
      </c>
      <c r="B215" s="21" t="s">
        <v>324</v>
      </c>
      <c r="C215" s="21" t="s">
        <v>69</v>
      </c>
      <c r="D215" s="21" t="s">
        <v>60</v>
      </c>
      <c r="E215" s="29" t="s">
        <v>332</v>
      </c>
      <c r="F215" s="23">
        <v>100</v>
      </c>
      <c r="G215" s="23">
        <v>100</v>
      </c>
      <c r="H215" s="24">
        <v>14</v>
      </c>
      <c r="I215" s="25">
        <v>1870000</v>
      </c>
      <c r="J215" s="25">
        <v>1962942.5</v>
      </c>
      <c r="K215" s="26"/>
      <c r="L215" s="26"/>
      <c r="M215" s="26"/>
      <c r="N215" s="23">
        <v>0</v>
      </c>
      <c r="O215" s="25">
        <v>63423.01</v>
      </c>
      <c r="P215" s="25">
        <v>1899519.49</v>
      </c>
      <c r="Q215" s="25">
        <v>3832942.5</v>
      </c>
      <c r="R215" s="25">
        <v>3769519.49</v>
      </c>
    </row>
    <row r="216" spans="1:18" ht="16.5" hidden="1" customHeight="1" x14ac:dyDescent="0.25">
      <c r="A216" s="20">
        <v>7250</v>
      </c>
      <c r="B216" s="21" t="s">
        <v>324</v>
      </c>
      <c r="C216" s="22" t="s">
        <v>59</v>
      </c>
      <c r="D216" s="21" t="s">
        <v>60</v>
      </c>
      <c r="E216" s="29" t="s">
        <v>333</v>
      </c>
      <c r="F216" s="23">
        <v>100</v>
      </c>
      <c r="G216" s="23">
        <v>99.99</v>
      </c>
      <c r="H216" s="24">
        <v>1</v>
      </c>
      <c r="I216" s="23">
        <v>0</v>
      </c>
      <c r="J216" s="23">
        <v>0</v>
      </c>
      <c r="K216" s="26"/>
      <c r="L216" s="26"/>
      <c r="M216" s="26"/>
      <c r="N216" s="23">
        <v>0</v>
      </c>
      <c r="O216" s="23">
        <v>0</v>
      </c>
      <c r="P216" s="23">
        <v>0</v>
      </c>
      <c r="Q216" s="23">
        <v>0</v>
      </c>
      <c r="R216" s="23">
        <v>0</v>
      </c>
    </row>
    <row r="217" spans="1:18" ht="16.5" hidden="1" customHeight="1" x14ac:dyDescent="0.25">
      <c r="A217" s="20">
        <v>7251</v>
      </c>
      <c r="B217" s="21" t="s">
        <v>324</v>
      </c>
      <c r="C217" s="22" t="s">
        <v>59</v>
      </c>
      <c r="D217" s="21" t="s">
        <v>60</v>
      </c>
      <c r="E217" s="29" t="s">
        <v>334</v>
      </c>
      <c r="F217" s="23">
        <v>100</v>
      </c>
      <c r="G217" s="23">
        <v>100</v>
      </c>
      <c r="H217" s="24">
        <v>11</v>
      </c>
      <c r="I217" s="25">
        <v>1530000</v>
      </c>
      <c r="J217" s="25">
        <v>1241757</v>
      </c>
      <c r="K217" s="26"/>
      <c r="L217" s="26"/>
      <c r="M217" s="26"/>
      <c r="N217" s="23">
        <v>20.32</v>
      </c>
      <c r="O217" s="25">
        <v>35475.440000000002</v>
      </c>
      <c r="P217" s="25">
        <v>1206281.56</v>
      </c>
      <c r="Q217" s="25">
        <v>2771757</v>
      </c>
      <c r="R217" s="25">
        <v>2736281.56</v>
      </c>
    </row>
    <row r="218" spans="1:18" ht="16.5" hidden="1" customHeight="1" x14ac:dyDescent="0.25">
      <c r="A218" s="20">
        <v>7253</v>
      </c>
      <c r="B218" s="21" t="s">
        <v>324</v>
      </c>
      <c r="C218" s="22" t="s">
        <v>59</v>
      </c>
      <c r="D218" s="21" t="s">
        <v>60</v>
      </c>
      <c r="E218" s="29" t="s">
        <v>335</v>
      </c>
      <c r="F218" s="23">
        <v>100</v>
      </c>
      <c r="G218" s="23">
        <v>100</v>
      </c>
      <c r="H218" s="24">
        <v>12</v>
      </c>
      <c r="I218" s="25">
        <v>1830000</v>
      </c>
      <c r="J218" s="25">
        <v>2360579</v>
      </c>
      <c r="K218" s="26"/>
      <c r="L218" s="26"/>
      <c r="M218" s="26"/>
      <c r="N218" s="23">
        <v>0</v>
      </c>
      <c r="O218" s="25">
        <v>96731.81</v>
      </c>
      <c r="P218" s="25">
        <v>2263847.19</v>
      </c>
      <c r="Q218" s="25">
        <v>4190579</v>
      </c>
      <c r="R218" s="25">
        <v>4093847.19</v>
      </c>
    </row>
    <row r="219" spans="1:18" ht="16.5" hidden="1" customHeight="1" x14ac:dyDescent="0.25">
      <c r="A219" s="20">
        <v>8332</v>
      </c>
      <c r="B219" s="21" t="s">
        <v>324</v>
      </c>
      <c r="C219" s="22" t="s">
        <v>59</v>
      </c>
      <c r="D219" s="21" t="s">
        <v>60</v>
      </c>
      <c r="E219" s="33" t="s">
        <v>336</v>
      </c>
      <c r="F219" s="23">
        <v>100</v>
      </c>
      <c r="G219" s="23">
        <v>100</v>
      </c>
      <c r="H219" s="24">
        <v>14</v>
      </c>
      <c r="I219" s="25">
        <v>1180000</v>
      </c>
      <c r="J219" s="25">
        <v>1834610</v>
      </c>
      <c r="K219" s="26"/>
      <c r="L219" s="26"/>
      <c r="M219" s="26"/>
      <c r="N219" s="23">
        <v>0</v>
      </c>
      <c r="O219" s="25">
        <v>64748.59</v>
      </c>
      <c r="P219" s="25">
        <v>1769861.41</v>
      </c>
      <c r="Q219" s="25">
        <v>3014610</v>
      </c>
      <c r="R219" s="25">
        <v>2949861.41</v>
      </c>
    </row>
    <row r="220" spans="1:18" ht="16.5" hidden="1" customHeight="1" x14ac:dyDescent="0.25">
      <c r="A220" s="20">
        <v>9984</v>
      </c>
      <c r="B220" s="21" t="s">
        <v>324</v>
      </c>
      <c r="C220" s="22" t="s">
        <v>59</v>
      </c>
      <c r="D220" s="21" t="s">
        <v>60</v>
      </c>
      <c r="E220" s="29" t="s">
        <v>333</v>
      </c>
      <c r="F220" s="23">
        <v>1.6</v>
      </c>
      <c r="G220" s="26"/>
      <c r="H220" s="26"/>
      <c r="I220" s="25">
        <v>855000</v>
      </c>
      <c r="J220" s="26"/>
      <c r="K220" s="26"/>
      <c r="L220" s="26"/>
      <c r="M220" s="26"/>
      <c r="N220" s="26"/>
      <c r="O220" s="26"/>
      <c r="P220" s="26"/>
      <c r="Q220" s="25">
        <v>855000</v>
      </c>
      <c r="R220" s="25">
        <v>855000</v>
      </c>
    </row>
    <row r="221" spans="1:18" ht="16.5" hidden="1" customHeight="1" x14ac:dyDescent="0.25">
      <c r="A221" s="20">
        <v>10003</v>
      </c>
      <c r="B221" s="21" t="s">
        <v>324</v>
      </c>
      <c r="C221" s="22" t="s">
        <v>59</v>
      </c>
      <c r="D221" s="21" t="s">
        <v>60</v>
      </c>
      <c r="E221" s="29" t="s">
        <v>337</v>
      </c>
      <c r="F221" s="23">
        <v>100</v>
      </c>
      <c r="G221" s="23">
        <v>100</v>
      </c>
      <c r="H221" s="24">
        <v>14</v>
      </c>
      <c r="I221" s="25">
        <v>3830000</v>
      </c>
      <c r="J221" s="25">
        <v>2756756</v>
      </c>
      <c r="K221" s="26"/>
      <c r="L221" s="26"/>
      <c r="M221" s="26"/>
      <c r="N221" s="25">
        <v>11339.49</v>
      </c>
      <c r="O221" s="25">
        <v>124520.57</v>
      </c>
      <c r="P221" s="25">
        <v>2632235.4300000002</v>
      </c>
      <c r="Q221" s="25">
        <v>6586756</v>
      </c>
      <c r="R221" s="25">
        <v>6462235.4299999997</v>
      </c>
    </row>
    <row r="222" spans="1:18" ht="17.100000000000001" hidden="1" customHeight="1" x14ac:dyDescent="0.25">
      <c r="A222" s="20">
        <v>10360</v>
      </c>
      <c r="B222" s="21" t="s">
        <v>324</v>
      </c>
      <c r="C222" s="21" t="s">
        <v>69</v>
      </c>
      <c r="D222" s="21" t="s">
        <v>60</v>
      </c>
      <c r="E222" s="29" t="s">
        <v>338</v>
      </c>
      <c r="F222" s="23">
        <v>100</v>
      </c>
      <c r="G222" s="23">
        <v>100</v>
      </c>
      <c r="H222" s="24">
        <v>17</v>
      </c>
      <c r="I222" s="25">
        <v>630000</v>
      </c>
      <c r="J222" s="25">
        <v>1959123</v>
      </c>
      <c r="K222" s="26"/>
      <c r="L222" s="26"/>
      <c r="M222" s="26"/>
      <c r="N222" s="23">
        <v>0</v>
      </c>
      <c r="O222" s="25">
        <v>56388.11</v>
      </c>
      <c r="P222" s="25">
        <v>1902734.89</v>
      </c>
      <c r="Q222" s="25">
        <v>2589123</v>
      </c>
      <c r="R222" s="25">
        <v>2532734.89</v>
      </c>
    </row>
    <row r="223" spans="1:18" ht="29.1" hidden="1" customHeight="1" x14ac:dyDescent="0.25">
      <c r="A223" s="20">
        <v>11695</v>
      </c>
      <c r="B223" s="21" t="s">
        <v>324</v>
      </c>
      <c r="C223" s="21" t="s">
        <v>69</v>
      </c>
      <c r="D223" s="21" t="s">
        <v>60</v>
      </c>
      <c r="E223" s="29" t="s">
        <v>339</v>
      </c>
      <c r="F223" s="23">
        <v>100</v>
      </c>
      <c r="G223" s="22"/>
      <c r="H223" s="22"/>
      <c r="I223" s="23">
        <v>0</v>
      </c>
      <c r="J223" s="22"/>
      <c r="K223" s="22"/>
      <c r="L223" s="22"/>
      <c r="M223" s="22"/>
      <c r="N223" s="22"/>
      <c r="O223" s="22"/>
      <c r="P223" s="22"/>
      <c r="Q223" s="23">
        <v>0</v>
      </c>
      <c r="R223" s="23">
        <v>0</v>
      </c>
    </row>
    <row r="224" spans="1:18" ht="29.1" hidden="1" customHeight="1" x14ac:dyDescent="0.25">
      <c r="A224" s="20">
        <v>5716</v>
      </c>
      <c r="B224" s="21" t="s">
        <v>340</v>
      </c>
      <c r="C224" s="21" t="s">
        <v>65</v>
      </c>
      <c r="D224" s="21" t="s">
        <v>60</v>
      </c>
      <c r="E224" s="33" t="s">
        <v>341</v>
      </c>
      <c r="F224" s="23">
        <v>100</v>
      </c>
      <c r="G224" s="23">
        <v>100</v>
      </c>
      <c r="H224" s="24">
        <v>15</v>
      </c>
      <c r="I224" s="25">
        <v>142790492.22</v>
      </c>
      <c r="J224" s="25">
        <v>1671507.77</v>
      </c>
      <c r="K224" s="22"/>
      <c r="L224" s="22"/>
      <c r="M224" s="22"/>
      <c r="N224" s="23">
        <v>0</v>
      </c>
      <c r="O224" s="25">
        <v>39781.81</v>
      </c>
      <c r="P224" s="25">
        <v>1631725.96</v>
      </c>
      <c r="Q224" s="25">
        <v>144461999.99000001</v>
      </c>
      <c r="R224" s="25">
        <v>144422218.18000001</v>
      </c>
    </row>
    <row r="225" spans="1:18" ht="16.5" hidden="1" customHeight="1" x14ac:dyDescent="0.25">
      <c r="A225" s="20">
        <v>8211</v>
      </c>
      <c r="B225" s="22" t="s">
        <v>342</v>
      </c>
      <c r="C225" s="22" t="s">
        <v>59</v>
      </c>
      <c r="D225" s="21" t="s">
        <v>60</v>
      </c>
      <c r="E225" s="29" t="s">
        <v>343</v>
      </c>
      <c r="F225" s="23">
        <v>100</v>
      </c>
      <c r="G225" s="23">
        <v>100</v>
      </c>
      <c r="H225" s="24">
        <v>13</v>
      </c>
      <c r="I225" s="25">
        <v>1210000</v>
      </c>
      <c r="J225" s="25">
        <v>1386796</v>
      </c>
      <c r="K225" s="26"/>
      <c r="L225" s="26"/>
      <c r="M225" s="26"/>
      <c r="N225" s="23">
        <v>0</v>
      </c>
      <c r="O225" s="25">
        <v>37283.49</v>
      </c>
      <c r="P225" s="25">
        <v>1349512.51</v>
      </c>
      <c r="Q225" s="25">
        <v>2596796</v>
      </c>
      <c r="R225" s="25">
        <v>2559512.5099999998</v>
      </c>
    </row>
    <row r="226" spans="1:18" ht="16.5" hidden="1" customHeight="1" x14ac:dyDescent="0.25">
      <c r="A226" s="20">
        <v>8535</v>
      </c>
      <c r="B226" s="22" t="s">
        <v>342</v>
      </c>
      <c r="C226" s="22" t="s">
        <v>59</v>
      </c>
      <c r="D226" s="21" t="s">
        <v>60</v>
      </c>
      <c r="E226" s="29" t="s">
        <v>344</v>
      </c>
      <c r="F226" s="23">
        <v>100</v>
      </c>
      <c r="G226" s="23">
        <v>100</v>
      </c>
      <c r="H226" s="24">
        <v>11</v>
      </c>
      <c r="I226" s="25">
        <v>1000000</v>
      </c>
      <c r="J226" s="25">
        <v>1062735</v>
      </c>
      <c r="K226" s="26"/>
      <c r="L226" s="26"/>
      <c r="M226" s="26"/>
      <c r="N226" s="23">
        <v>0</v>
      </c>
      <c r="O226" s="25">
        <v>29502.55</v>
      </c>
      <c r="P226" s="25">
        <v>1033232.45</v>
      </c>
      <c r="Q226" s="25">
        <v>2062735</v>
      </c>
      <c r="R226" s="25">
        <v>2033232.45</v>
      </c>
    </row>
    <row r="227" spans="1:18" ht="39.950000000000003" hidden="1" customHeight="1" x14ac:dyDescent="0.25">
      <c r="A227" s="27">
        <v>3144</v>
      </c>
      <c r="B227" s="28" t="s">
        <v>345</v>
      </c>
      <c r="C227" s="28" t="s">
        <v>69</v>
      </c>
      <c r="D227" s="28" t="s">
        <v>60</v>
      </c>
      <c r="E227" s="29" t="s">
        <v>346</v>
      </c>
      <c r="F227" s="30">
        <v>100</v>
      </c>
      <c r="G227" s="30">
        <v>100</v>
      </c>
      <c r="H227" s="31">
        <v>20</v>
      </c>
      <c r="I227" s="32">
        <v>905000</v>
      </c>
      <c r="J227" s="32">
        <v>2680159.5</v>
      </c>
      <c r="K227" s="22"/>
      <c r="L227" s="22"/>
      <c r="M227" s="22"/>
      <c r="N227" s="30">
        <v>0</v>
      </c>
      <c r="O227" s="32">
        <v>89446.6</v>
      </c>
      <c r="P227" s="32">
        <v>2590712.9</v>
      </c>
      <c r="Q227" s="32">
        <v>3585159.5</v>
      </c>
      <c r="R227" s="32">
        <v>3495712.9</v>
      </c>
    </row>
    <row r="228" spans="1:18" ht="16.5" hidden="1" customHeight="1" x14ac:dyDescent="0.25">
      <c r="A228" s="20">
        <v>3300</v>
      </c>
      <c r="B228" s="21" t="s">
        <v>347</v>
      </c>
      <c r="C228" s="22" t="s">
        <v>59</v>
      </c>
      <c r="D228" s="21" t="s">
        <v>60</v>
      </c>
      <c r="E228" s="33" t="s">
        <v>105</v>
      </c>
      <c r="F228" s="23">
        <v>100</v>
      </c>
      <c r="G228" s="23">
        <v>100</v>
      </c>
      <c r="H228" s="24">
        <v>9</v>
      </c>
      <c r="I228" s="25">
        <v>915000</v>
      </c>
      <c r="J228" s="25">
        <v>2028654</v>
      </c>
      <c r="K228" s="26"/>
      <c r="L228" s="26"/>
      <c r="M228" s="26"/>
      <c r="N228" s="23">
        <v>0</v>
      </c>
      <c r="O228" s="25">
        <v>55227.42</v>
      </c>
      <c r="P228" s="25">
        <v>1973426.58</v>
      </c>
      <c r="Q228" s="25">
        <v>2943654</v>
      </c>
      <c r="R228" s="25">
        <v>2888426.58</v>
      </c>
    </row>
    <row r="229" spans="1:18" ht="16.5" hidden="1" customHeight="1" x14ac:dyDescent="0.25">
      <c r="A229" s="20">
        <v>4054</v>
      </c>
      <c r="B229" s="21" t="s">
        <v>347</v>
      </c>
      <c r="C229" s="22" t="s">
        <v>59</v>
      </c>
      <c r="D229" s="21" t="s">
        <v>60</v>
      </c>
      <c r="E229" s="33" t="s">
        <v>348</v>
      </c>
      <c r="F229" s="23">
        <v>100</v>
      </c>
      <c r="G229" s="23">
        <v>99.1</v>
      </c>
      <c r="H229" s="24">
        <v>11</v>
      </c>
      <c r="I229" s="25">
        <v>241000</v>
      </c>
      <c r="J229" s="25">
        <v>987251</v>
      </c>
      <c r="K229" s="26"/>
      <c r="L229" s="26"/>
      <c r="M229" s="26"/>
      <c r="N229" s="23">
        <v>0</v>
      </c>
      <c r="O229" s="25">
        <v>23875.21</v>
      </c>
      <c r="P229" s="25">
        <v>963375.79</v>
      </c>
      <c r="Q229" s="25">
        <v>1228251</v>
      </c>
      <c r="R229" s="25">
        <v>1204375.79</v>
      </c>
    </row>
    <row r="230" spans="1:18" ht="16.5" hidden="1" customHeight="1" x14ac:dyDescent="0.25">
      <c r="A230" s="20">
        <v>7338</v>
      </c>
      <c r="B230" s="21" t="s">
        <v>347</v>
      </c>
      <c r="C230" s="22" t="s">
        <v>59</v>
      </c>
      <c r="D230" s="21" t="s">
        <v>60</v>
      </c>
      <c r="E230" s="29" t="s">
        <v>349</v>
      </c>
      <c r="F230" s="23">
        <v>100</v>
      </c>
      <c r="G230" s="23">
        <v>100</v>
      </c>
      <c r="H230" s="24">
        <v>7</v>
      </c>
      <c r="I230" s="25">
        <v>720000</v>
      </c>
      <c r="J230" s="25">
        <v>1903806</v>
      </c>
      <c r="K230" s="26"/>
      <c r="L230" s="26"/>
      <c r="M230" s="26"/>
      <c r="N230" s="23">
        <v>0</v>
      </c>
      <c r="O230" s="25">
        <v>46364.12</v>
      </c>
      <c r="P230" s="25">
        <v>1857441.88</v>
      </c>
      <c r="Q230" s="25">
        <v>2623806</v>
      </c>
      <c r="R230" s="25">
        <v>2577441.88</v>
      </c>
    </row>
    <row r="231" spans="1:18" ht="23.1" hidden="1" customHeight="1" x14ac:dyDescent="0.25">
      <c r="A231" s="27">
        <v>8665</v>
      </c>
      <c r="B231" s="28" t="s">
        <v>347</v>
      </c>
      <c r="C231" s="21" t="s">
        <v>69</v>
      </c>
      <c r="D231" s="28" t="s">
        <v>60</v>
      </c>
      <c r="E231" s="29" t="s">
        <v>350</v>
      </c>
      <c r="F231" s="30">
        <v>50</v>
      </c>
      <c r="G231" s="30">
        <v>50</v>
      </c>
      <c r="H231" s="31">
        <v>8</v>
      </c>
      <c r="I231" s="32">
        <v>422500</v>
      </c>
      <c r="J231" s="32">
        <v>792057.82</v>
      </c>
      <c r="K231" s="26"/>
      <c r="L231" s="26"/>
      <c r="M231" s="26"/>
      <c r="N231" s="30">
        <v>0</v>
      </c>
      <c r="O231" s="32">
        <v>27547.15</v>
      </c>
      <c r="P231" s="32">
        <v>764510.67</v>
      </c>
      <c r="Q231" s="32">
        <v>1214557.82</v>
      </c>
      <c r="R231" s="32">
        <v>1187010.67</v>
      </c>
    </row>
    <row r="232" spans="1:18" ht="45.95" hidden="1" customHeight="1" x14ac:dyDescent="0.25">
      <c r="A232" s="27">
        <v>4710</v>
      </c>
      <c r="B232" s="28" t="s">
        <v>351</v>
      </c>
      <c r="C232" s="28" t="s">
        <v>69</v>
      </c>
      <c r="D232" s="28" t="s">
        <v>60</v>
      </c>
      <c r="E232" s="29" t="s">
        <v>352</v>
      </c>
      <c r="F232" s="30">
        <v>52.17</v>
      </c>
      <c r="G232" s="30">
        <v>50.8</v>
      </c>
      <c r="H232" s="31">
        <v>24</v>
      </c>
      <c r="I232" s="32">
        <v>508695.65</v>
      </c>
      <c r="J232" s="32">
        <v>1603801.97</v>
      </c>
      <c r="K232" s="22"/>
      <c r="L232" s="22"/>
      <c r="M232" s="22"/>
      <c r="N232" s="30">
        <v>0</v>
      </c>
      <c r="O232" s="32">
        <v>56173.8</v>
      </c>
      <c r="P232" s="32">
        <v>1547628.17</v>
      </c>
      <c r="Q232" s="32">
        <v>2112497.62</v>
      </c>
      <c r="R232" s="32">
        <v>2056323.82</v>
      </c>
    </row>
    <row r="233" spans="1:18" ht="17.100000000000001" hidden="1" customHeight="1" x14ac:dyDescent="0.25">
      <c r="A233" s="20">
        <v>8095</v>
      </c>
      <c r="B233" s="21" t="s">
        <v>351</v>
      </c>
      <c r="C233" s="21" t="s">
        <v>69</v>
      </c>
      <c r="D233" s="21" t="s">
        <v>60</v>
      </c>
      <c r="E233" s="29" t="s">
        <v>353</v>
      </c>
      <c r="F233" s="23">
        <v>54.84</v>
      </c>
      <c r="G233" s="23">
        <v>51.26</v>
      </c>
      <c r="H233" s="24">
        <v>17</v>
      </c>
      <c r="I233" s="25">
        <v>575806.44999999995</v>
      </c>
      <c r="J233" s="25">
        <v>1494956.78</v>
      </c>
      <c r="K233" s="26"/>
      <c r="L233" s="26"/>
      <c r="M233" s="26"/>
      <c r="N233" s="23">
        <v>0</v>
      </c>
      <c r="O233" s="25">
        <v>65156.31</v>
      </c>
      <c r="P233" s="25">
        <v>1429800.47</v>
      </c>
      <c r="Q233" s="25">
        <v>2070763.23</v>
      </c>
      <c r="R233" s="25">
        <v>2005606.92</v>
      </c>
    </row>
    <row r="234" spans="1:18" ht="17.100000000000001" hidden="1" customHeight="1" x14ac:dyDescent="0.25">
      <c r="A234" s="20">
        <v>10208</v>
      </c>
      <c r="B234" s="21" t="s">
        <v>351</v>
      </c>
      <c r="C234" s="21" t="s">
        <v>69</v>
      </c>
      <c r="D234" s="21" t="s">
        <v>60</v>
      </c>
      <c r="E234" s="29" t="s">
        <v>354</v>
      </c>
      <c r="F234" s="23">
        <v>100</v>
      </c>
      <c r="G234" s="23">
        <v>100</v>
      </c>
      <c r="H234" s="24">
        <v>18</v>
      </c>
      <c r="I234" s="25">
        <v>640000</v>
      </c>
      <c r="J234" s="25">
        <v>2060093.5</v>
      </c>
      <c r="K234" s="26"/>
      <c r="L234" s="26"/>
      <c r="M234" s="26"/>
      <c r="N234" s="23">
        <v>0</v>
      </c>
      <c r="O234" s="25">
        <v>80202.320000000007</v>
      </c>
      <c r="P234" s="25">
        <v>1979891.18</v>
      </c>
      <c r="Q234" s="25">
        <v>2700093.5</v>
      </c>
      <c r="R234" s="25">
        <v>2619891.1800000002</v>
      </c>
    </row>
    <row r="235" spans="1:18" ht="17.100000000000001" hidden="1" customHeight="1" x14ac:dyDescent="0.25">
      <c r="A235" s="20">
        <v>4954</v>
      </c>
      <c r="B235" s="22" t="s">
        <v>355</v>
      </c>
      <c r="C235" s="21" t="s">
        <v>69</v>
      </c>
      <c r="D235" s="21" t="s">
        <v>60</v>
      </c>
      <c r="E235" s="33" t="s">
        <v>356</v>
      </c>
      <c r="F235" s="23">
        <v>83.33</v>
      </c>
      <c r="G235" s="23">
        <v>70.22</v>
      </c>
      <c r="H235" s="24">
        <v>5</v>
      </c>
      <c r="I235" s="25">
        <v>975000</v>
      </c>
      <c r="J235" s="25">
        <v>889700</v>
      </c>
      <c r="K235" s="26"/>
      <c r="L235" s="26"/>
      <c r="M235" s="26"/>
      <c r="N235" s="23">
        <v>0</v>
      </c>
      <c r="O235" s="25">
        <v>27179.599999999999</v>
      </c>
      <c r="P235" s="25">
        <v>862520.4</v>
      </c>
      <c r="Q235" s="25">
        <v>1864700</v>
      </c>
      <c r="R235" s="25">
        <v>1837520.4</v>
      </c>
    </row>
    <row r="236" spans="1:18" ht="29.1" hidden="1" customHeight="1" x14ac:dyDescent="0.25">
      <c r="A236" s="20">
        <v>7771</v>
      </c>
      <c r="B236" s="21" t="s">
        <v>357</v>
      </c>
      <c r="C236" s="21" t="s">
        <v>69</v>
      </c>
      <c r="D236" s="21" t="s">
        <v>60</v>
      </c>
      <c r="E236" s="33" t="s">
        <v>358</v>
      </c>
      <c r="F236" s="23">
        <v>87.5</v>
      </c>
      <c r="G236" s="23">
        <v>85.67</v>
      </c>
      <c r="H236" s="24">
        <v>21</v>
      </c>
      <c r="I236" s="25">
        <v>962500</v>
      </c>
      <c r="J236" s="25">
        <v>2514136</v>
      </c>
      <c r="K236" s="22"/>
      <c r="L236" s="22"/>
      <c r="M236" s="22"/>
      <c r="N236" s="23">
        <v>0</v>
      </c>
      <c r="O236" s="25">
        <v>67874.81</v>
      </c>
      <c r="P236" s="25">
        <v>2446261.19</v>
      </c>
      <c r="Q236" s="25">
        <v>3476636</v>
      </c>
      <c r="R236" s="25">
        <v>3408761.19</v>
      </c>
    </row>
    <row r="237" spans="1:18" ht="29.1" hidden="1" customHeight="1" x14ac:dyDescent="0.25">
      <c r="A237" s="20">
        <v>8574</v>
      </c>
      <c r="B237" s="21" t="s">
        <v>357</v>
      </c>
      <c r="C237" s="21" t="s">
        <v>69</v>
      </c>
      <c r="D237" s="21" t="s">
        <v>60</v>
      </c>
      <c r="E237" s="33" t="s">
        <v>359</v>
      </c>
      <c r="F237" s="23">
        <v>100</v>
      </c>
      <c r="G237" s="23">
        <v>100</v>
      </c>
      <c r="H237" s="24">
        <v>16</v>
      </c>
      <c r="I237" s="25">
        <v>870000</v>
      </c>
      <c r="J237" s="25">
        <v>2941671</v>
      </c>
      <c r="K237" s="22"/>
      <c r="L237" s="22"/>
      <c r="M237" s="22"/>
      <c r="N237" s="23">
        <v>0</v>
      </c>
      <c r="O237" s="25">
        <v>121940</v>
      </c>
      <c r="P237" s="25">
        <v>2819731</v>
      </c>
      <c r="Q237" s="25">
        <v>3811671</v>
      </c>
      <c r="R237" s="25">
        <v>3689731</v>
      </c>
    </row>
    <row r="238" spans="1:18" ht="17.100000000000001" hidden="1" customHeight="1" x14ac:dyDescent="0.25">
      <c r="A238" s="20">
        <v>777</v>
      </c>
      <c r="B238" s="21" t="s">
        <v>360</v>
      </c>
      <c r="C238" s="21" t="s">
        <v>69</v>
      </c>
      <c r="D238" s="21" t="s">
        <v>60</v>
      </c>
      <c r="E238" s="29" t="s">
        <v>361</v>
      </c>
      <c r="F238" s="23">
        <v>50</v>
      </c>
      <c r="G238" s="23">
        <v>50</v>
      </c>
      <c r="H238" s="24">
        <v>6</v>
      </c>
      <c r="I238" s="25">
        <v>270000</v>
      </c>
      <c r="J238" s="25">
        <v>587050</v>
      </c>
      <c r="K238" s="26"/>
      <c r="L238" s="26"/>
      <c r="M238" s="26"/>
      <c r="N238" s="23">
        <v>0</v>
      </c>
      <c r="O238" s="25">
        <v>22497.78</v>
      </c>
      <c r="P238" s="25">
        <v>564552.22</v>
      </c>
      <c r="Q238" s="25">
        <v>857050</v>
      </c>
      <c r="R238" s="25">
        <v>834552.22</v>
      </c>
    </row>
    <row r="239" spans="1:18" ht="16.5" hidden="1" customHeight="1" x14ac:dyDescent="0.25">
      <c r="A239" s="20">
        <v>7487</v>
      </c>
      <c r="B239" s="21" t="s">
        <v>360</v>
      </c>
      <c r="C239" s="22" t="s">
        <v>59</v>
      </c>
      <c r="D239" s="21" t="s">
        <v>60</v>
      </c>
      <c r="E239" s="29" t="s">
        <v>362</v>
      </c>
      <c r="F239" s="23">
        <v>50</v>
      </c>
      <c r="G239" s="23">
        <v>50</v>
      </c>
      <c r="H239" s="24">
        <v>9</v>
      </c>
      <c r="I239" s="25">
        <v>850000</v>
      </c>
      <c r="J239" s="25">
        <v>915589</v>
      </c>
      <c r="K239" s="26"/>
      <c r="L239" s="26"/>
      <c r="M239" s="26"/>
      <c r="N239" s="23">
        <v>0</v>
      </c>
      <c r="O239" s="25">
        <v>22865.03</v>
      </c>
      <c r="P239" s="25">
        <v>892723.97</v>
      </c>
      <c r="Q239" s="25">
        <v>1765589</v>
      </c>
      <c r="R239" s="25">
        <v>1742723.97</v>
      </c>
    </row>
    <row r="240" spans="1:18" ht="17.100000000000001" hidden="1" customHeight="1" x14ac:dyDescent="0.25">
      <c r="A240" s="20">
        <v>4622</v>
      </c>
      <c r="B240" s="21" t="s">
        <v>363</v>
      </c>
      <c r="C240" s="21" t="s">
        <v>69</v>
      </c>
      <c r="D240" s="21" t="s">
        <v>60</v>
      </c>
      <c r="E240" s="29" t="s">
        <v>364</v>
      </c>
      <c r="F240" s="23">
        <v>100</v>
      </c>
      <c r="G240" s="23">
        <v>100</v>
      </c>
      <c r="H240" s="24">
        <v>13</v>
      </c>
      <c r="I240" s="25">
        <v>343000</v>
      </c>
      <c r="J240" s="25">
        <v>1295588</v>
      </c>
      <c r="K240" s="26"/>
      <c r="L240" s="26"/>
      <c r="M240" s="26"/>
      <c r="N240" s="23">
        <v>0</v>
      </c>
      <c r="O240" s="25">
        <v>40457.760000000002</v>
      </c>
      <c r="P240" s="25">
        <v>1255130.24</v>
      </c>
      <c r="Q240" s="25">
        <v>1638588</v>
      </c>
      <c r="R240" s="25">
        <v>1598130.24</v>
      </c>
    </row>
    <row r="241" spans="1:18" ht="23.1" hidden="1" customHeight="1" x14ac:dyDescent="0.25">
      <c r="A241" s="27">
        <v>351</v>
      </c>
      <c r="B241" s="28" t="s">
        <v>365</v>
      </c>
      <c r="C241" s="21" t="s">
        <v>69</v>
      </c>
      <c r="D241" s="28" t="s">
        <v>60</v>
      </c>
      <c r="E241" s="29" t="s">
        <v>366</v>
      </c>
      <c r="F241" s="30">
        <v>100</v>
      </c>
      <c r="G241" s="30">
        <v>99.08</v>
      </c>
      <c r="H241" s="31">
        <v>5</v>
      </c>
      <c r="I241" s="32">
        <v>1900000</v>
      </c>
      <c r="J241" s="32">
        <v>3120726</v>
      </c>
      <c r="K241" s="26"/>
      <c r="L241" s="26"/>
      <c r="M241" s="26"/>
      <c r="N241" s="30">
        <v>0</v>
      </c>
      <c r="O241" s="32">
        <v>100802.62</v>
      </c>
      <c r="P241" s="32">
        <v>3019923.38</v>
      </c>
      <c r="Q241" s="32">
        <v>5020726</v>
      </c>
      <c r="R241" s="32">
        <v>4919923.38</v>
      </c>
    </row>
    <row r="242" spans="1:18" ht="16.5" hidden="1" customHeight="1" x14ac:dyDescent="0.25">
      <c r="A242" s="20">
        <v>1444</v>
      </c>
      <c r="B242" s="21" t="s">
        <v>365</v>
      </c>
      <c r="C242" s="22" t="s">
        <v>59</v>
      </c>
      <c r="D242" s="21" t="s">
        <v>60</v>
      </c>
      <c r="E242" s="29" t="s">
        <v>367</v>
      </c>
      <c r="F242" s="23">
        <v>93.75</v>
      </c>
      <c r="G242" s="23">
        <v>98.59</v>
      </c>
      <c r="H242" s="24">
        <v>15</v>
      </c>
      <c r="I242" s="25">
        <v>2915625</v>
      </c>
      <c r="J242" s="25">
        <v>3199725</v>
      </c>
      <c r="K242" s="26"/>
      <c r="L242" s="26"/>
      <c r="M242" s="26"/>
      <c r="N242" s="23">
        <v>0</v>
      </c>
      <c r="O242" s="25">
        <v>132888.85999999999</v>
      </c>
      <c r="P242" s="25">
        <v>3066836.14</v>
      </c>
      <c r="Q242" s="25">
        <v>6115350</v>
      </c>
      <c r="R242" s="25">
        <v>5982461.1399999997</v>
      </c>
    </row>
    <row r="243" spans="1:18" ht="16.5" hidden="1" customHeight="1" x14ac:dyDescent="0.25">
      <c r="A243" s="20">
        <v>2154</v>
      </c>
      <c r="B243" s="21" t="s">
        <v>365</v>
      </c>
      <c r="C243" s="22" t="s">
        <v>59</v>
      </c>
      <c r="D243" s="21" t="s">
        <v>60</v>
      </c>
      <c r="E243" s="29" t="s">
        <v>368</v>
      </c>
      <c r="F243" s="23">
        <v>100</v>
      </c>
      <c r="G243" s="23">
        <v>100</v>
      </c>
      <c r="H243" s="24">
        <v>18</v>
      </c>
      <c r="I243" s="25">
        <v>2970000</v>
      </c>
      <c r="J243" s="25">
        <v>2290000.5</v>
      </c>
      <c r="K243" s="26"/>
      <c r="L243" s="26"/>
      <c r="M243" s="26"/>
      <c r="N243" s="23">
        <v>0</v>
      </c>
      <c r="O243" s="25">
        <v>83059.72</v>
      </c>
      <c r="P243" s="25">
        <v>2206940.7799999998</v>
      </c>
      <c r="Q243" s="25">
        <v>5260000.5</v>
      </c>
      <c r="R243" s="25">
        <v>5176940.78</v>
      </c>
    </row>
    <row r="244" spans="1:18" ht="16.5" hidden="1" customHeight="1" x14ac:dyDescent="0.25">
      <c r="A244" s="20">
        <v>2313</v>
      </c>
      <c r="B244" s="21" t="s">
        <v>365</v>
      </c>
      <c r="C244" s="22" t="s">
        <v>59</v>
      </c>
      <c r="D244" s="21" t="s">
        <v>60</v>
      </c>
      <c r="E244" s="29" t="s">
        <v>369</v>
      </c>
      <c r="F244" s="23">
        <v>100</v>
      </c>
      <c r="G244" s="26"/>
      <c r="H244" s="26"/>
      <c r="I244" s="25">
        <v>3998000</v>
      </c>
      <c r="J244" s="26"/>
      <c r="K244" s="26"/>
      <c r="L244" s="26"/>
      <c r="M244" s="26"/>
      <c r="N244" s="26"/>
      <c r="O244" s="26"/>
      <c r="P244" s="26"/>
      <c r="Q244" s="25">
        <v>3998000</v>
      </c>
      <c r="R244" s="25">
        <v>3998000</v>
      </c>
    </row>
    <row r="245" spans="1:18" ht="16.5" hidden="1" customHeight="1" x14ac:dyDescent="0.25">
      <c r="A245" s="20">
        <v>3297</v>
      </c>
      <c r="B245" s="21" t="s">
        <v>365</v>
      </c>
      <c r="C245" s="22" t="s">
        <v>59</v>
      </c>
      <c r="D245" s="21" t="s">
        <v>60</v>
      </c>
      <c r="E245" s="29" t="s">
        <v>370</v>
      </c>
      <c r="F245" s="23">
        <v>100</v>
      </c>
      <c r="G245" s="23">
        <v>100</v>
      </c>
      <c r="H245" s="24">
        <v>6</v>
      </c>
      <c r="I245" s="25">
        <v>655000</v>
      </c>
      <c r="J245" s="25">
        <v>1357574.5</v>
      </c>
      <c r="K245" s="26"/>
      <c r="L245" s="26"/>
      <c r="M245" s="26"/>
      <c r="N245" s="23">
        <v>0</v>
      </c>
      <c r="O245" s="25">
        <v>48746.52</v>
      </c>
      <c r="P245" s="25">
        <v>1308827.98</v>
      </c>
      <c r="Q245" s="25">
        <v>2012574.5</v>
      </c>
      <c r="R245" s="25">
        <v>1963827.98</v>
      </c>
    </row>
    <row r="246" spans="1:18" ht="16.5" hidden="1" customHeight="1" x14ac:dyDescent="0.25">
      <c r="A246" s="20">
        <v>3350</v>
      </c>
      <c r="B246" s="21" t="s">
        <v>365</v>
      </c>
      <c r="C246" s="22" t="s">
        <v>59</v>
      </c>
      <c r="D246" s="21" t="s">
        <v>60</v>
      </c>
      <c r="E246" s="29" t="s">
        <v>371</v>
      </c>
      <c r="F246" s="23">
        <v>100</v>
      </c>
      <c r="G246" s="23">
        <v>100</v>
      </c>
      <c r="H246" s="24">
        <v>5</v>
      </c>
      <c r="I246" s="25">
        <v>2620000</v>
      </c>
      <c r="J246" s="25">
        <v>2574071</v>
      </c>
      <c r="K246" s="26"/>
      <c r="L246" s="26"/>
      <c r="M246" s="26"/>
      <c r="N246" s="23">
        <v>0</v>
      </c>
      <c r="O246" s="25">
        <v>124508.36</v>
      </c>
      <c r="P246" s="25">
        <v>2449562.64</v>
      </c>
      <c r="Q246" s="25">
        <v>5194071</v>
      </c>
      <c r="R246" s="25">
        <v>5069562.6399999997</v>
      </c>
    </row>
    <row r="247" spans="1:18" ht="29.1" hidden="1" customHeight="1" x14ac:dyDescent="0.25">
      <c r="A247" s="20">
        <v>3351</v>
      </c>
      <c r="B247" s="21" t="s">
        <v>365</v>
      </c>
      <c r="C247" s="21" t="s">
        <v>372</v>
      </c>
      <c r="D247" s="21" t="s">
        <v>60</v>
      </c>
      <c r="E247" s="29" t="s">
        <v>373</v>
      </c>
      <c r="F247" s="23">
        <v>100</v>
      </c>
      <c r="G247" s="23">
        <v>100</v>
      </c>
      <c r="H247" s="24">
        <v>15</v>
      </c>
      <c r="I247" s="25">
        <v>1080000</v>
      </c>
      <c r="J247" s="25">
        <v>2015761</v>
      </c>
      <c r="K247" s="22"/>
      <c r="L247" s="22"/>
      <c r="M247" s="22"/>
      <c r="N247" s="25">
        <v>3981.25</v>
      </c>
      <c r="O247" s="25">
        <v>53851.14</v>
      </c>
      <c r="P247" s="25">
        <v>1961909.86</v>
      </c>
      <c r="Q247" s="25">
        <v>3095761</v>
      </c>
      <c r="R247" s="25">
        <v>3041909.86</v>
      </c>
    </row>
    <row r="248" spans="1:18" ht="16.5" hidden="1" customHeight="1" x14ac:dyDescent="0.25">
      <c r="A248" s="20">
        <v>3470</v>
      </c>
      <c r="B248" s="21" t="s">
        <v>365</v>
      </c>
      <c r="C248" s="22" t="s">
        <v>59</v>
      </c>
      <c r="D248" s="21" t="s">
        <v>60</v>
      </c>
      <c r="E248" s="29" t="s">
        <v>374</v>
      </c>
      <c r="F248" s="23">
        <v>100</v>
      </c>
      <c r="G248" s="23">
        <v>100</v>
      </c>
      <c r="H248" s="24">
        <v>14</v>
      </c>
      <c r="I248" s="25">
        <v>770000</v>
      </c>
      <c r="J248" s="25">
        <v>2548650</v>
      </c>
      <c r="K248" s="26"/>
      <c r="L248" s="26"/>
      <c r="M248" s="26"/>
      <c r="N248" s="23">
        <v>0</v>
      </c>
      <c r="O248" s="25">
        <v>71004.350000000006</v>
      </c>
      <c r="P248" s="25">
        <v>2477645.65</v>
      </c>
      <c r="Q248" s="25">
        <v>3318650</v>
      </c>
      <c r="R248" s="25">
        <v>3247645.65</v>
      </c>
    </row>
    <row r="249" spans="1:18" ht="16.5" hidden="1" customHeight="1" x14ac:dyDescent="0.25">
      <c r="A249" s="20">
        <v>4953</v>
      </c>
      <c r="B249" s="21" t="s">
        <v>365</v>
      </c>
      <c r="C249" s="22" t="s">
        <v>59</v>
      </c>
      <c r="D249" s="21" t="s">
        <v>60</v>
      </c>
      <c r="E249" s="29" t="s">
        <v>375</v>
      </c>
      <c r="F249" s="23">
        <v>57.14</v>
      </c>
      <c r="G249" s="23">
        <v>80.11</v>
      </c>
      <c r="H249" s="24">
        <v>8</v>
      </c>
      <c r="I249" s="25">
        <v>645714.29</v>
      </c>
      <c r="J249" s="25">
        <v>1188915.5</v>
      </c>
      <c r="K249" s="26"/>
      <c r="L249" s="26"/>
      <c r="M249" s="26"/>
      <c r="N249" s="23">
        <v>0</v>
      </c>
      <c r="O249" s="25">
        <v>37549.410000000003</v>
      </c>
      <c r="P249" s="25">
        <v>1151366.0900000001</v>
      </c>
      <c r="Q249" s="25">
        <v>1834629.79</v>
      </c>
      <c r="R249" s="25">
        <v>1797080.38</v>
      </c>
    </row>
    <row r="250" spans="1:18" ht="29.1" hidden="1" customHeight="1" x14ac:dyDescent="0.25">
      <c r="A250" s="20">
        <v>5026</v>
      </c>
      <c r="B250" s="21" t="s">
        <v>365</v>
      </c>
      <c r="C250" s="21" t="s">
        <v>69</v>
      </c>
      <c r="D250" s="21" t="s">
        <v>60</v>
      </c>
      <c r="E250" s="33" t="s">
        <v>376</v>
      </c>
      <c r="F250" s="23">
        <v>100</v>
      </c>
      <c r="G250" s="23">
        <v>100</v>
      </c>
      <c r="H250" s="24">
        <v>5</v>
      </c>
      <c r="I250" s="25">
        <v>2660000</v>
      </c>
      <c r="J250" s="25">
        <v>2665900</v>
      </c>
      <c r="K250" s="22"/>
      <c r="L250" s="22"/>
      <c r="M250" s="22"/>
      <c r="N250" s="23">
        <v>0</v>
      </c>
      <c r="O250" s="25">
        <v>80454.070000000007</v>
      </c>
      <c r="P250" s="25">
        <v>2585445.9300000002</v>
      </c>
      <c r="Q250" s="25">
        <v>5325900</v>
      </c>
      <c r="R250" s="25">
        <v>5245445.93</v>
      </c>
    </row>
    <row r="251" spans="1:18" ht="16.5" hidden="1" customHeight="1" x14ac:dyDescent="0.25">
      <c r="A251" s="20">
        <v>7743</v>
      </c>
      <c r="B251" s="21" t="s">
        <v>365</v>
      </c>
      <c r="C251" s="22" t="s">
        <v>59</v>
      </c>
      <c r="D251" s="21" t="s">
        <v>60</v>
      </c>
      <c r="E251" s="33" t="s">
        <v>377</v>
      </c>
      <c r="F251" s="23">
        <v>100</v>
      </c>
      <c r="G251" s="23">
        <v>100</v>
      </c>
      <c r="H251" s="24">
        <v>11</v>
      </c>
      <c r="I251" s="25">
        <v>1800000</v>
      </c>
      <c r="J251" s="25">
        <v>1953670</v>
      </c>
      <c r="K251" s="26"/>
      <c r="L251" s="26"/>
      <c r="M251" s="26"/>
      <c r="N251" s="23">
        <v>0</v>
      </c>
      <c r="O251" s="25">
        <v>70362.09</v>
      </c>
      <c r="P251" s="25">
        <v>1883307.91</v>
      </c>
      <c r="Q251" s="25">
        <v>3753670</v>
      </c>
      <c r="R251" s="25">
        <v>3683307.91</v>
      </c>
    </row>
    <row r="252" spans="1:18" ht="16.5" hidden="1" customHeight="1" x14ac:dyDescent="0.25">
      <c r="A252" s="20">
        <v>7748</v>
      </c>
      <c r="B252" s="21" t="s">
        <v>365</v>
      </c>
      <c r="C252" s="22" t="s">
        <v>59</v>
      </c>
      <c r="D252" s="21" t="s">
        <v>60</v>
      </c>
      <c r="E252" s="29" t="s">
        <v>378</v>
      </c>
      <c r="F252" s="23">
        <v>100</v>
      </c>
      <c r="G252" s="23">
        <v>100</v>
      </c>
      <c r="H252" s="24">
        <v>14</v>
      </c>
      <c r="I252" s="25">
        <v>1540000</v>
      </c>
      <c r="J252" s="25">
        <v>1484250</v>
      </c>
      <c r="K252" s="26"/>
      <c r="L252" s="26"/>
      <c r="M252" s="26"/>
      <c r="N252" s="23">
        <v>0</v>
      </c>
      <c r="O252" s="25">
        <v>42984.1</v>
      </c>
      <c r="P252" s="25">
        <v>1441265.9</v>
      </c>
      <c r="Q252" s="25">
        <v>3024250</v>
      </c>
      <c r="R252" s="25">
        <v>2981265.9</v>
      </c>
    </row>
    <row r="253" spans="1:18" ht="16.5" hidden="1" customHeight="1" x14ac:dyDescent="0.25">
      <c r="A253" s="20">
        <v>7749</v>
      </c>
      <c r="B253" s="21" t="s">
        <v>365</v>
      </c>
      <c r="C253" s="22" t="s">
        <v>59</v>
      </c>
      <c r="D253" s="21" t="s">
        <v>60</v>
      </c>
      <c r="E253" s="29" t="s">
        <v>379</v>
      </c>
      <c r="F253" s="23">
        <v>100</v>
      </c>
      <c r="G253" s="23">
        <v>100</v>
      </c>
      <c r="H253" s="24">
        <v>15</v>
      </c>
      <c r="I253" s="25">
        <v>1500000</v>
      </c>
      <c r="J253" s="25">
        <v>1701463</v>
      </c>
      <c r="K253" s="26"/>
      <c r="L253" s="26"/>
      <c r="M253" s="26"/>
      <c r="N253" s="23">
        <v>0</v>
      </c>
      <c r="O253" s="25">
        <v>48585.26</v>
      </c>
      <c r="P253" s="25">
        <v>1652877.74</v>
      </c>
      <c r="Q253" s="25">
        <v>3201463</v>
      </c>
      <c r="R253" s="25">
        <v>3152877.74</v>
      </c>
    </row>
    <row r="254" spans="1:18" ht="16.5" hidden="1" customHeight="1" x14ac:dyDescent="0.25">
      <c r="A254" s="20">
        <v>7753</v>
      </c>
      <c r="B254" s="21" t="s">
        <v>365</v>
      </c>
      <c r="C254" s="22" t="s">
        <v>59</v>
      </c>
      <c r="D254" s="21" t="s">
        <v>60</v>
      </c>
      <c r="E254" s="29" t="s">
        <v>380</v>
      </c>
      <c r="F254" s="23">
        <v>100</v>
      </c>
      <c r="G254" s="23">
        <v>100</v>
      </c>
      <c r="H254" s="24">
        <v>17</v>
      </c>
      <c r="I254" s="25">
        <v>1490000</v>
      </c>
      <c r="J254" s="25">
        <v>2294511</v>
      </c>
      <c r="K254" s="26"/>
      <c r="L254" s="26"/>
      <c r="M254" s="26"/>
      <c r="N254" s="23">
        <v>0</v>
      </c>
      <c r="O254" s="25">
        <v>64919.41</v>
      </c>
      <c r="P254" s="25">
        <v>2229591.59</v>
      </c>
      <c r="Q254" s="25">
        <v>3784511</v>
      </c>
      <c r="R254" s="25">
        <v>3719591.59</v>
      </c>
    </row>
    <row r="255" spans="1:18" ht="16.5" hidden="1" customHeight="1" x14ac:dyDescent="0.25">
      <c r="A255" s="20">
        <v>7755</v>
      </c>
      <c r="B255" s="21" t="s">
        <v>365</v>
      </c>
      <c r="C255" s="22" t="s">
        <v>59</v>
      </c>
      <c r="D255" s="21" t="s">
        <v>60</v>
      </c>
      <c r="E255" s="33" t="s">
        <v>381</v>
      </c>
      <c r="F255" s="23">
        <v>100</v>
      </c>
      <c r="G255" s="23">
        <v>100</v>
      </c>
      <c r="H255" s="24">
        <v>11</v>
      </c>
      <c r="I255" s="25">
        <v>2260000</v>
      </c>
      <c r="J255" s="25">
        <v>1267679.5</v>
      </c>
      <c r="K255" s="26"/>
      <c r="L255" s="26"/>
      <c r="M255" s="26"/>
      <c r="N255" s="25">
        <v>7778.49</v>
      </c>
      <c r="O255" s="25">
        <v>32866.44</v>
      </c>
      <c r="P255" s="25">
        <v>1234813.06</v>
      </c>
      <c r="Q255" s="25">
        <v>3527679.5</v>
      </c>
      <c r="R255" s="25">
        <v>3494813.06</v>
      </c>
    </row>
    <row r="256" spans="1:18" ht="16.5" hidden="1" customHeight="1" x14ac:dyDescent="0.25">
      <c r="A256" s="20">
        <v>7759</v>
      </c>
      <c r="B256" s="21" t="s">
        <v>365</v>
      </c>
      <c r="C256" s="22" t="s">
        <v>59</v>
      </c>
      <c r="D256" s="21" t="s">
        <v>60</v>
      </c>
      <c r="E256" s="29" t="s">
        <v>382</v>
      </c>
      <c r="F256" s="23">
        <v>100</v>
      </c>
      <c r="G256" s="23">
        <v>100</v>
      </c>
      <c r="H256" s="24">
        <v>11</v>
      </c>
      <c r="I256" s="25">
        <v>1280000</v>
      </c>
      <c r="J256" s="25">
        <v>1528516</v>
      </c>
      <c r="K256" s="26"/>
      <c r="L256" s="26"/>
      <c r="M256" s="26"/>
      <c r="N256" s="23">
        <v>0</v>
      </c>
      <c r="O256" s="25">
        <v>36002.51</v>
      </c>
      <c r="P256" s="25">
        <v>1492513.49</v>
      </c>
      <c r="Q256" s="25">
        <v>2808516</v>
      </c>
      <c r="R256" s="25">
        <v>2772513.49</v>
      </c>
    </row>
    <row r="257" spans="1:18" ht="16.5" hidden="1" customHeight="1" x14ac:dyDescent="0.25">
      <c r="A257" s="20">
        <v>7763</v>
      </c>
      <c r="B257" s="21" t="s">
        <v>365</v>
      </c>
      <c r="C257" s="22" t="s">
        <v>59</v>
      </c>
      <c r="D257" s="21" t="s">
        <v>60</v>
      </c>
      <c r="E257" s="29" t="s">
        <v>383</v>
      </c>
      <c r="F257" s="23">
        <v>100</v>
      </c>
      <c r="G257" s="23">
        <v>100</v>
      </c>
      <c r="H257" s="24">
        <v>13</v>
      </c>
      <c r="I257" s="25">
        <v>4270000</v>
      </c>
      <c r="J257" s="25">
        <v>4015055.5</v>
      </c>
      <c r="K257" s="26"/>
      <c r="L257" s="26"/>
      <c r="M257" s="26"/>
      <c r="N257" s="23">
        <v>0</v>
      </c>
      <c r="O257" s="25">
        <v>125981.95</v>
      </c>
      <c r="P257" s="25">
        <v>3889073.55</v>
      </c>
      <c r="Q257" s="25">
        <v>8285055.5</v>
      </c>
      <c r="R257" s="25">
        <v>8159073.5499999998</v>
      </c>
    </row>
    <row r="258" spans="1:18" ht="45.95" hidden="1" customHeight="1" x14ac:dyDescent="0.25">
      <c r="A258" s="27">
        <v>8088</v>
      </c>
      <c r="B258" s="28" t="s">
        <v>365</v>
      </c>
      <c r="C258" s="28" t="s">
        <v>69</v>
      </c>
      <c r="D258" s="28" t="s">
        <v>60</v>
      </c>
      <c r="E258" s="29" t="s">
        <v>384</v>
      </c>
      <c r="F258" s="30">
        <v>100</v>
      </c>
      <c r="G258" s="30">
        <v>100</v>
      </c>
      <c r="H258" s="31">
        <v>25</v>
      </c>
      <c r="I258" s="32">
        <v>7539405.5</v>
      </c>
      <c r="J258" s="32">
        <v>9300357.5</v>
      </c>
      <c r="K258" s="22"/>
      <c r="L258" s="22"/>
      <c r="M258" s="22"/>
      <c r="N258" s="30">
        <v>0</v>
      </c>
      <c r="O258" s="32">
        <v>438123.8</v>
      </c>
      <c r="P258" s="32">
        <v>8862233.6999999993</v>
      </c>
      <c r="Q258" s="32">
        <v>16839763</v>
      </c>
      <c r="R258" s="32">
        <v>16401639.199999999</v>
      </c>
    </row>
    <row r="259" spans="1:18" ht="16.5" hidden="1" customHeight="1" x14ac:dyDescent="0.25">
      <c r="A259" s="20">
        <v>8861</v>
      </c>
      <c r="B259" s="21" t="s">
        <v>365</v>
      </c>
      <c r="C259" s="22" t="s">
        <v>59</v>
      </c>
      <c r="D259" s="21" t="s">
        <v>60</v>
      </c>
      <c r="E259" s="29" t="s">
        <v>385</v>
      </c>
      <c r="F259" s="23">
        <v>100</v>
      </c>
      <c r="G259" s="23">
        <v>100</v>
      </c>
      <c r="H259" s="24">
        <v>17</v>
      </c>
      <c r="I259" s="25">
        <v>985000</v>
      </c>
      <c r="J259" s="25">
        <v>2340193.5</v>
      </c>
      <c r="K259" s="26"/>
      <c r="L259" s="26"/>
      <c r="M259" s="26"/>
      <c r="N259" s="23">
        <v>0</v>
      </c>
      <c r="O259" s="25">
        <v>97198.49</v>
      </c>
      <c r="P259" s="25">
        <v>2242995.0099999998</v>
      </c>
      <c r="Q259" s="25">
        <v>3325193.5</v>
      </c>
      <c r="R259" s="25">
        <v>3227995.01</v>
      </c>
    </row>
    <row r="260" spans="1:18" ht="16.5" hidden="1" customHeight="1" x14ac:dyDescent="0.25">
      <c r="A260" s="20">
        <v>9855</v>
      </c>
      <c r="B260" s="21" t="s">
        <v>365</v>
      </c>
      <c r="C260" s="22" t="s">
        <v>59</v>
      </c>
      <c r="D260" s="21" t="s">
        <v>60</v>
      </c>
      <c r="E260" s="29" t="s">
        <v>386</v>
      </c>
      <c r="F260" s="23">
        <v>100</v>
      </c>
      <c r="G260" s="23">
        <v>100</v>
      </c>
      <c r="H260" s="24">
        <v>18</v>
      </c>
      <c r="I260" s="25">
        <v>2150000</v>
      </c>
      <c r="J260" s="25">
        <v>4113257</v>
      </c>
      <c r="K260" s="26"/>
      <c r="L260" s="26"/>
      <c r="M260" s="26"/>
      <c r="N260" s="23">
        <v>0</v>
      </c>
      <c r="O260" s="25">
        <v>147171.69</v>
      </c>
      <c r="P260" s="25">
        <v>3966085.31</v>
      </c>
      <c r="Q260" s="25">
        <v>6263257</v>
      </c>
      <c r="R260" s="25">
        <v>6116085.3099999996</v>
      </c>
    </row>
    <row r="261" spans="1:18" ht="16.5" hidden="1" customHeight="1" x14ac:dyDescent="0.25">
      <c r="A261" s="20">
        <v>10113</v>
      </c>
      <c r="B261" s="21" t="s">
        <v>365</v>
      </c>
      <c r="C261" s="22" t="s">
        <v>59</v>
      </c>
      <c r="D261" s="21" t="s">
        <v>60</v>
      </c>
      <c r="E261" s="29" t="s">
        <v>387</v>
      </c>
      <c r="F261" s="23">
        <v>100</v>
      </c>
      <c r="G261" s="23">
        <v>100</v>
      </c>
      <c r="H261" s="24">
        <v>20</v>
      </c>
      <c r="I261" s="25">
        <v>2320000</v>
      </c>
      <c r="J261" s="25">
        <v>2302145.5</v>
      </c>
      <c r="K261" s="26"/>
      <c r="L261" s="26"/>
      <c r="M261" s="26"/>
      <c r="N261" s="25">
        <v>10206.25</v>
      </c>
      <c r="O261" s="25">
        <v>75851.31</v>
      </c>
      <c r="P261" s="25">
        <v>2226294.19</v>
      </c>
      <c r="Q261" s="25">
        <v>4622145.5</v>
      </c>
      <c r="R261" s="25">
        <v>4546294.1900000004</v>
      </c>
    </row>
    <row r="262" spans="1:18" ht="17.100000000000001" hidden="1" customHeight="1" x14ac:dyDescent="0.25">
      <c r="A262" s="20">
        <v>929</v>
      </c>
      <c r="B262" s="21" t="s">
        <v>388</v>
      </c>
      <c r="C262" s="21" t="s">
        <v>69</v>
      </c>
      <c r="D262" s="21" t="s">
        <v>60</v>
      </c>
      <c r="E262" s="29" t="s">
        <v>389</v>
      </c>
      <c r="F262" s="23">
        <v>100</v>
      </c>
      <c r="G262" s="23">
        <v>100</v>
      </c>
      <c r="H262" s="24">
        <v>16</v>
      </c>
      <c r="I262" s="25">
        <v>3330000</v>
      </c>
      <c r="J262" s="25">
        <v>2157546.5</v>
      </c>
      <c r="K262" s="26"/>
      <c r="L262" s="26"/>
      <c r="M262" s="26"/>
      <c r="N262" s="23">
        <v>0</v>
      </c>
      <c r="O262" s="25">
        <v>89627.27</v>
      </c>
      <c r="P262" s="25">
        <v>2067919.23</v>
      </c>
      <c r="Q262" s="25">
        <v>5487546.5</v>
      </c>
      <c r="R262" s="25">
        <v>5397919.2300000004</v>
      </c>
    </row>
    <row r="263" spans="1:18" ht="16.5" hidden="1" customHeight="1" x14ac:dyDescent="0.25">
      <c r="A263" s="20">
        <v>1780</v>
      </c>
      <c r="B263" s="21" t="s">
        <v>388</v>
      </c>
      <c r="C263" s="22" t="s">
        <v>59</v>
      </c>
      <c r="D263" s="21" t="s">
        <v>60</v>
      </c>
      <c r="E263" s="29" t="s">
        <v>390</v>
      </c>
      <c r="F263" s="23">
        <v>100</v>
      </c>
      <c r="G263" s="23">
        <v>100</v>
      </c>
      <c r="H263" s="24">
        <v>7</v>
      </c>
      <c r="I263" s="25">
        <v>300000</v>
      </c>
      <c r="J263" s="25">
        <v>1613900</v>
      </c>
      <c r="K263" s="26"/>
      <c r="L263" s="26"/>
      <c r="M263" s="26"/>
      <c r="N263" s="23">
        <v>0</v>
      </c>
      <c r="O263" s="25">
        <v>49834.33</v>
      </c>
      <c r="P263" s="25">
        <v>1564065.67</v>
      </c>
      <c r="Q263" s="25">
        <v>1913900</v>
      </c>
      <c r="R263" s="25">
        <v>1864065.67</v>
      </c>
    </row>
    <row r="264" spans="1:18" ht="23.1" hidden="1" customHeight="1" x14ac:dyDescent="0.25">
      <c r="A264" s="27">
        <v>2000</v>
      </c>
      <c r="B264" s="28" t="s">
        <v>388</v>
      </c>
      <c r="C264" s="21" t="s">
        <v>69</v>
      </c>
      <c r="D264" s="28" t="s">
        <v>60</v>
      </c>
      <c r="E264" s="29" t="s">
        <v>391</v>
      </c>
      <c r="F264" s="30">
        <v>100</v>
      </c>
      <c r="G264" s="30">
        <v>100</v>
      </c>
      <c r="H264" s="31">
        <v>3</v>
      </c>
      <c r="I264" s="32">
        <v>1600000</v>
      </c>
      <c r="J264" s="32">
        <v>738089.5</v>
      </c>
      <c r="K264" s="26"/>
      <c r="L264" s="26"/>
      <c r="M264" s="26"/>
      <c r="N264" s="30">
        <v>0</v>
      </c>
      <c r="O264" s="32">
        <v>28399.47</v>
      </c>
      <c r="P264" s="32">
        <v>709690.03</v>
      </c>
      <c r="Q264" s="32">
        <v>2338089.5</v>
      </c>
      <c r="R264" s="32">
        <v>2309690.0299999998</v>
      </c>
    </row>
    <row r="265" spans="1:18" ht="23.1" hidden="1" customHeight="1" x14ac:dyDescent="0.25">
      <c r="A265" s="27">
        <v>2652</v>
      </c>
      <c r="B265" s="28" t="s">
        <v>388</v>
      </c>
      <c r="C265" s="21" t="s">
        <v>69</v>
      </c>
      <c r="D265" s="28" t="s">
        <v>60</v>
      </c>
      <c r="E265" s="29" t="s">
        <v>392</v>
      </c>
      <c r="F265" s="30">
        <v>68.48</v>
      </c>
      <c r="G265" s="30">
        <v>54.25</v>
      </c>
      <c r="H265" s="31">
        <v>63</v>
      </c>
      <c r="I265" s="32">
        <v>7425782.6100000003</v>
      </c>
      <c r="J265" s="32">
        <v>10055944.369999999</v>
      </c>
      <c r="K265" s="26"/>
      <c r="L265" s="26"/>
      <c r="M265" s="26"/>
      <c r="N265" s="30">
        <v>0</v>
      </c>
      <c r="O265" s="32">
        <v>336370.15</v>
      </c>
      <c r="P265" s="32">
        <v>9719574.2200000007</v>
      </c>
      <c r="Q265" s="32">
        <v>17481726.98</v>
      </c>
      <c r="R265" s="32">
        <v>17145356.829999998</v>
      </c>
    </row>
    <row r="266" spans="1:18" ht="17.100000000000001" hidden="1" customHeight="1" x14ac:dyDescent="0.25">
      <c r="A266" s="20">
        <v>2664</v>
      </c>
      <c r="B266" s="21" t="s">
        <v>388</v>
      </c>
      <c r="C266" s="21" t="s">
        <v>69</v>
      </c>
      <c r="D266" s="21" t="s">
        <v>60</v>
      </c>
      <c r="E266" s="29" t="s">
        <v>393</v>
      </c>
      <c r="F266" s="23">
        <v>100</v>
      </c>
      <c r="G266" s="23">
        <v>100</v>
      </c>
      <c r="H266" s="24">
        <v>7</v>
      </c>
      <c r="I266" s="25">
        <v>1040000</v>
      </c>
      <c r="J266" s="25">
        <v>1245080</v>
      </c>
      <c r="K266" s="26"/>
      <c r="L266" s="26"/>
      <c r="M266" s="26"/>
      <c r="N266" s="23">
        <v>0</v>
      </c>
      <c r="O266" s="25">
        <v>35672.480000000003</v>
      </c>
      <c r="P266" s="25">
        <v>1209407.52</v>
      </c>
      <c r="Q266" s="25">
        <v>2285080</v>
      </c>
      <c r="R266" s="25">
        <v>2249407.52</v>
      </c>
    </row>
    <row r="267" spans="1:18" ht="16.5" hidden="1" customHeight="1" x14ac:dyDescent="0.25">
      <c r="A267" s="20">
        <v>5432</v>
      </c>
      <c r="B267" s="21" t="s">
        <v>388</v>
      </c>
      <c r="C267" s="22" t="s">
        <v>59</v>
      </c>
      <c r="D267" s="21" t="s">
        <v>60</v>
      </c>
      <c r="E267" s="33" t="s">
        <v>394</v>
      </c>
      <c r="F267" s="23">
        <v>100</v>
      </c>
      <c r="G267" s="23">
        <v>100</v>
      </c>
      <c r="H267" s="24">
        <v>1</v>
      </c>
      <c r="I267" s="23">
        <v>0</v>
      </c>
      <c r="J267" s="23">
        <v>0</v>
      </c>
      <c r="K267" s="26"/>
      <c r="L267" s="26"/>
      <c r="M267" s="26"/>
      <c r="N267" s="23">
        <v>0</v>
      </c>
      <c r="O267" s="23">
        <v>0</v>
      </c>
      <c r="P267" s="23">
        <v>0</v>
      </c>
      <c r="Q267" s="23">
        <v>0</v>
      </c>
      <c r="R267" s="23">
        <v>0</v>
      </c>
    </row>
    <row r="268" spans="1:18" ht="16.5" hidden="1" customHeight="1" x14ac:dyDescent="0.25">
      <c r="A268" s="20">
        <v>8045</v>
      </c>
      <c r="B268" s="21" t="s">
        <v>388</v>
      </c>
      <c r="C268" s="22" t="s">
        <v>59</v>
      </c>
      <c r="D268" s="21" t="s">
        <v>60</v>
      </c>
      <c r="E268" s="29" t="s">
        <v>395</v>
      </c>
      <c r="F268" s="23">
        <v>100</v>
      </c>
      <c r="G268" s="23">
        <v>100</v>
      </c>
      <c r="H268" s="24">
        <v>14</v>
      </c>
      <c r="I268" s="25">
        <v>1030000</v>
      </c>
      <c r="J268" s="25">
        <v>1972532</v>
      </c>
      <c r="K268" s="26"/>
      <c r="L268" s="26"/>
      <c r="M268" s="26"/>
      <c r="N268" s="23">
        <v>0</v>
      </c>
      <c r="O268" s="25">
        <v>69159.929999999993</v>
      </c>
      <c r="P268" s="25">
        <v>1903372.07</v>
      </c>
      <c r="Q268" s="25">
        <v>3002532</v>
      </c>
      <c r="R268" s="25">
        <v>2933372.07</v>
      </c>
    </row>
    <row r="269" spans="1:18" ht="16.5" hidden="1" customHeight="1" x14ac:dyDescent="0.25">
      <c r="A269" s="20">
        <v>8794</v>
      </c>
      <c r="B269" s="21" t="s">
        <v>388</v>
      </c>
      <c r="C269" s="22" t="s">
        <v>59</v>
      </c>
      <c r="D269" s="21" t="s">
        <v>60</v>
      </c>
      <c r="E269" s="29" t="s">
        <v>396</v>
      </c>
      <c r="F269" s="23">
        <v>100</v>
      </c>
      <c r="G269" s="23">
        <v>100</v>
      </c>
      <c r="H269" s="24">
        <v>31</v>
      </c>
      <c r="I269" s="25">
        <v>2398105.69</v>
      </c>
      <c r="J269" s="25">
        <v>3876894.32</v>
      </c>
      <c r="K269" s="26"/>
      <c r="L269" s="26"/>
      <c r="M269" s="26"/>
      <c r="N269" s="23">
        <v>0</v>
      </c>
      <c r="O269" s="25">
        <v>64586.87</v>
      </c>
      <c r="P269" s="25">
        <v>3812307.45</v>
      </c>
      <c r="Q269" s="25">
        <v>6275000.0099999998</v>
      </c>
      <c r="R269" s="25">
        <v>6210413.1399999997</v>
      </c>
    </row>
    <row r="270" spans="1:18" ht="16.5" hidden="1" customHeight="1" x14ac:dyDescent="0.25">
      <c r="A270" s="20">
        <v>10371</v>
      </c>
      <c r="B270" s="21" t="s">
        <v>388</v>
      </c>
      <c r="C270" s="22" t="s">
        <v>59</v>
      </c>
      <c r="D270" s="21" t="s">
        <v>60</v>
      </c>
      <c r="E270" s="29" t="s">
        <v>397</v>
      </c>
      <c r="F270" s="23">
        <v>100</v>
      </c>
      <c r="G270" s="23">
        <v>50</v>
      </c>
      <c r="H270" s="24">
        <v>5</v>
      </c>
      <c r="I270" s="25">
        <v>990000</v>
      </c>
      <c r="J270" s="25">
        <v>681472.79</v>
      </c>
      <c r="K270" s="26"/>
      <c r="L270" s="26"/>
      <c r="M270" s="26"/>
      <c r="N270" s="23">
        <v>0</v>
      </c>
      <c r="O270" s="25">
        <v>16749.84</v>
      </c>
      <c r="P270" s="25">
        <v>664722.94999999995</v>
      </c>
      <c r="Q270" s="25">
        <v>1671472.79</v>
      </c>
      <c r="R270" s="25">
        <v>1654722.95</v>
      </c>
    </row>
    <row r="271" spans="1:18" ht="16.5" hidden="1" customHeight="1" x14ac:dyDescent="0.25">
      <c r="A271" s="20">
        <v>11738</v>
      </c>
      <c r="B271" s="21" t="s">
        <v>388</v>
      </c>
      <c r="C271" s="22" t="s">
        <v>59</v>
      </c>
      <c r="D271" s="21" t="s">
        <v>60</v>
      </c>
      <c r="E271" s="29" t="s">
        <v>398</v>
      </c>
      <c r="F271" s="23">
        <v>100</v>
      </c>
      <c r="G271" s="26"/>
      <c r="H271" s="26"/>
      <c r="I271" s="25">
        <v>1350095.03</v>
      </c>
      <c r="J271" s="26"/>
      <c r="K271" s="26"/>
      <c r="L271" s="26"/>
      <c r="M271" s="26"/>
      <c r="N271" s="26"/>
      <c r="O271" s="26"/>
      <c r="P271" s="26"/>
      <c r="Q271" s="25">
        <v>1350095.03</v>
      </c>
      <c r="R271" s="25">
        <v>1350095.03</v>
      </c>
    </row>
    <row r="272" spans="1:18" ht="16.5" hidden="1" customHeight="1" x14ac:dyDescent="0.25">
      <c r="A272" s="20">
        <v>4784</v>
      </c>
      <c r="B272" s="21" t="s">
        <v>399</v>
      </c>
      <c r="C272" s="22" t="s">
        <v>59</v>
      </c>
      <c r="D272" s="21" t="s">
        <v>60</v>
      </c>
      <c r="E272" s="29" t="s">
        <v>400</v>
      </c>
      <c r="F272" s="23">
        <v>100</v>
      </c>
      <c r="G272" s="23">
        <v>100</v>
      </c>
      <c r="H272" s="24">
        <v>12</v>
      </c>
      <c r="I272" s="25">
        <v>1010000</v>
      </c>
      <c r="J272" s="25">
        <v>1998380</v>
      </c>
      <c r="K272" s="26"/>
      <c r="L272" s="26"/>
      <c r="M272" s="26"/>
      <c r="N272" s="25">
        <v>2798.25</v>
      </c>
      <c r="O272" s="25">
        <v>62245.03</v>
      </c>
      <c r="P272" s="25">
        <v>1936134.97</v>
      </c>
      <c r="Q272" s="25">
        <v>3008380</v>
      </c>
      <c r="R272" s="25">
        <v>2946134.97</v>
      </c>
    </row>
    <row r="273" spans="1:18" ht="17.100000000000001" hidden="1" customHeight="1" x14ac:dyDescent="0.25">
      <c r="A273" s="20">
        <v>5988</v>
      </c>
      <c r="B273" s="21" t="s">
        <v>399</v>
      </c>
      <c r="C273" s="21" t="s">
        <v>69</v>
      </c>
      <c r="D273" s="21" t="s">
        <v>60</v>
      </c>
      <c r="E273" s="29" t="s">
        <v>401</v>
      </c>
      <c r="F273" s="23">
        <v>100</v>
      </c>
      <c r="G273" s="23">
        <v>100</v>
      </c>
      <c r="H273" s="24">
        <v>9</v>
      </c>
      <c r="I273" s="25">
        <v>585000</v>
      </c>
      <c r="J273" s="25">
        <v>2523450</v>
      </c>
      <c r="K273" s="26"/>
      <c r="L273" s="26"/>
      <c r="M273" s="26"/>
      <c r="N273" s="23">
        <v>0</v>
      </c>
      <c r="O273" s="25">
        <v>68451.17</v>
      </c>
      <c r="P273" s="25">
        <v>2454998.83</v>
      </c>
      <c r="Q273" s="25">
        <v>3108450</v>
      </c>
      <c r="R273" s="25">
        <v>3039998.83</v>
      </c>
    </row>
    <row r="274" spans="1:18" ht="17.100000000000001" hidden="1" customHeight="1" x14ac:dyDescent="0.25">
      <c r="A274" s="20">
        <v>7772</v>
      </c>
      <c r="B274" s="21" t="s">
        <v>399</v>
      </c>
      <c r="C274" s="22" t="s">
        <v>127</v>
      </c>
      <c r="D274" s="21" t="s">
        <v>60</v>
      </c>
      <c r="E274" s="29" t="s">
        <v>402</v>
      </c>
      <c r="F274" s="23">
        <v>50</v>
      </c>
      <c r="G274" s="23">
        <v>50</v>
      </c>
      <c r="H274" s="24">
        <v>1</v>
      </c>
      <c r="I274" s="23">
        <v>0</v>
      </c>
      <c r="J274" s="23">
        <v>0</v>
      </c>
      <c r="K274" s="26"/>
      <c r="L274" s="26"/>
      <c r="M274" s="26"/>
      <c r="N274" s="23">
        <v>0</v>
      </c>
      <c r="O274" s="23">
        <v>0</v>
      </c>
      <c r="P274" s="23">
        <v>0</v>
      </c>
      <c r="Q274" s="23">
        <v>0</v>
      </c>
      <c r="R274" s="23">
        <v>0</v>
      </c>
    </row>
    <row r="275" spans="1:18" ht="17.100000000000001" hidden="1" customHeight="1" x14ac:dyDescent="0.25">
      <c r="A275" s="20">
        <v>8570</v>
      </c>
      <c r="B275" s="21" t="s">
        <v>399</v>
      </c>
      <c r="C275" s="21" t="s">
        <v>69</v>
      </c>
      <c r="D275" s="21" t="s">
        <v>60</v>
      </c>
      <c r="E275" s="29" t="s">
        <v>403</v>
      </c>
      <c r="F275" s="23">
        <v>47.62</v>
      </c>
      <c r="G275" s="23">
        <v>48.24</v>
      </c>
      <c r="H275" s="24">
        <v>10</v>
      </c>
      <c r="I275" s="25">
        <v>269047.62</v>
      </c>
      <c r="J275" s="25">
        <v>361105.73</v>
      </c>
      <c r="K275" s="26"/>
      <c r="L275" s="26"/>
      <c r="M275" s="26"/>
      <c r="N275" s="23">
        <v>0</v>
      </c>
      <c r="O275" s="25">
        <v>9938.17</v>
      </c>
      <c r="P275" s="25">
        <v>351167.56</v>
      </c>
      <c r="Q275" s="25">
        <v>630153.35</v>
      </c>
      <c r="R275" s="25">
        <v>620215.18000000005</v>
      </c>
    </row>
    <row r="276" spans="1:18" ht="16.5" hidden="1" customHeight="1" x14ac:dyDescent="0.25">
      <c r="A276" s="20">
        <v>7545</v>
      </c>
      <c r="B276" s="22" t="s">
        <v>404</v>
      </c>
      <c r="C276" s="22" t="s">
        <v>59</v>
      </c>
      <c r="D276" s="21" t="s">
        <v>60</v>
      </c>
      <c r="E276" s="29" t="s">
        <v>405</v>
      </c>
      <c r="F276" s="23">
        <v>100</v>
      </c>
      <c r="G276" s="23">
        <v>91.03</v>
      </c>
      <c r="H276" s="24">
        <v>29</v>
      </c>
      <c r="I276" s="25">
        <v>1617293.25</v>
      </c>
      <c r="J276" s="25">
        <v>6881702.3799999999</v>
      </c>
      <c r="K276" s="25">
        <v>5303001.07</v>
      </c>
      <c r="L276" s="26"/>
      <c r="M276" s="26"/>
      <c r="N276" s="23">
        <v>0</v>
      </c>
      <c r="O276" s="25">
        <v>103131.53</v>
      </c>
      <c r="P276" s="25">
        <v>6778570.8499999996</v>
      </c>
      <c r="Q276" s="25">
        <v>8498995.6300000008</v>
      </c>
      <c r="R276" s="25">
        <v>8395864.0999999996</v>
      </c>
    </row>
    <row r="277" spans="1:18" ht="16.5" hidden="1" customHeight="1" x14ac:dyDescent="0.25">
      <c r="A277" s="20">
        <v>8260</v>
      </c>
      <c r="B277" s="21" t="s">
        <v>406</v>
      </c>
      <c r="C277" s="22" t="s">
        <v>59</v>
      </c>
      <c r="D277" s="21" t="s">
        <v>60</v>
      </c>
      <c r="E277" s="29" t="s">
        <v>176</v>
      </c>
      <c r="F277" s="23">
        <v>67.86</v>
      </c>
      <c r="G277" s="23">
        <v>88.43</v>
      </c>
      <c r="H277" s="24">
        <v>19</v>
      </c>
      <c r="I277" s="25">
        <v>916402.97</v>
      </c>
      <c r="J277" s="25">
        <v>3949491.79</v>
      </c>
      <c r="K277" s="25">
        <v>2449782.7599999998</v>
      </c>
      <c r="L277" s="26"/>
      <c r="M277" s="26"/>
      <c r="N277" s="23">
        <v>0</v>
      </c>
      <c r="O277" s="25">
        <v>104464.61</v>
      </c>
      <c r="P277" s="25">
        <v>3845027.18</v>
      </c>
      <c r="Q277" s="25">
        <v>4865894.76</v>
      </c>
      <c r="R277" s="25">
        <v>4761430.1500000004</v>
      </c>
    </row>
    <row r="278" spans="1:18" ht="16.5" hidden="1" customHeight="1" x14ac:dyDescent="0.25">
      <c r="A278" s="20">
        <v>4438</v>
      </c>
      <c r="B278" s="21" t="s">
        <v>407</v>
      </c>
      <c r="C278" s="22" t="s">
        <v>59</v>
      </c>
      <c r="D278" s="21" t="s">
        <v>60</v>
      </c>
      <c r="E278" s="29" t="s">
        <v>408</v>
      </c>
      <c r="F278" s="23">
        <v>100</v>
      </c>
      <c r="G278" s="23">
        <v>100</v>
      </c>
      <c r="H278" s="24">
        <v>7</v>
      </c>
      <c r="I278" s="25">
        <v>795000</v>
      </c>
      <c r="J278" s="25">
        <v>3904800</v>
      </c>
      <c r="K278" s="26"/>
      <c r="L278" s="26"/>
      <c r="M278" s="26"/>
      <c r="N278" s="23">
        <v>0</v>
      </c>
      <c r="O278" s="25">
        <v>122594.54</v>
      </c>
      <c r="P278" s="25">
        <v>3782205.46</v>
      </c>
      <c r="Q278" s="25">
        <v>4699800</v>
      </c>
      <c r="R278" s="25">
        <v>4577205.46</v>
      </c>
    </row>
    <row r="279" spans="1:18" ht="16.5" hidden="1" customHeight="1" x14ac:dyDescent="0.25">
      <c r="A279" s="20">
        <v>8589</v>
      </c>
      <c r="B279" s="21" t="s">
        <v>407</v>
      </c>
      <c r="C279" s="22" t="s">
        <v>59</v>
      </c>
      <c r="D279" s="21" t="s">
        <v>60</v>
      </c>
      <c r="E279" s="33" t="s">
        <v>409</v>
      </c>
      <c r="F279" s="23">
        <v>46.15</v>
      </c>
      <c r="G279" s="23">
        <v>47.51</v>
      </c>
      <c r="H279" s="24">
        <v>6</v>
      </c>
      <c r="I279" s="25">
        <v>246923.08</v>
      </c>
      <c r="J279" s="25">
        <v>643543.75</v>
      </c>
      <c r="K279" s="26"/>
      <c r="L279" s="26"/>
      <c r="M279" s="26"/>
      <c r="N279" s="23">
        <v>0</v>
      </c>
      <c r="O279" s="25">
        <v>16769.21</v>
      </c>
      <c r="P279" s="25">
        <v>626774.54</v>
      </c>
      <c r="Q279" s="25">
        <v>890466.83</v>
      </c>
      <c r="R279" s="25">
        <v>873697.62</v>
      </c>
    </row>
    <row r="280" spans="1:18" ht="17.100000000000001" hidden="1" customHeight="1" x14ac:dyDescent="0.25">
      <c r="A280" s="20">
        <v>1739</v>
      </c>
      <c r="B280" s="21" t="s">
        <v>410</v>
      </c>
      <c r="C280" s="21" t="s">
        <v>69</v>
      </c>
      <c r="D280" s="21" t="s">
        <v>60</v>
      </c>
      <c r="E280" s="29" t="s">
        <v>411</v>
      </c>
      <c r="F280" s="23">
        <v>100</v>
      </c>
      <c r="G280" s="23">
        <v>100</v>
      </c>
      <c r="H280" s="24">
        <v>1</v>
      </c>
      <c r="I280" s="25">
        <v>105000</v>
      </c>
      <c r="J280" s="25">
        <v>263200</v>
      </c>
      <c r="K280" s="26"/>
      <c r="L280" s="26"/>
      <c r="M280" s="26"/>
      <c r="N280" s="23">
        <v>0</v>
      </c>
      <c r="O280" s="25">
        <v>11317.6</v>
      </c>
      <c r="P280" s="25">
        <v>251882.4</v>
      </c>
      <c r="Q280" s="25">
        <v>368200</v>
      </c>
      <c r="R280" s="25">
        <v>356882.4</v>
      </c>
    </row>
    <row r="281" spans="1:18" ht="16.5" hidden="1" customHeight="1" x14ac:dyDescent="0.25">
      <c r="A281" s="20">
        <v>8118</v>
      </c>
      <c r="B281" s="21" t="s">
        <v>410</v>
      </c>
      <c r="C281" s="22" t="s">
        <v>59</v>
      </c>
      <c r="D281" s="21" t="s">
        <v>60</v>
      </c>
      <c r="E281" s="33" t="s">
        <v>412</v>
      </c>
      <c r="F281" s="23">
        <v>100</v>
      </c>
      <c r="G281" s="23">
        <v>100</v>
      </c>
      <c r="H281" s="24">
        <v>5</v>
      </c>
      <c r="I281" s="25">
        <v>775000</v>
      </c>
      <c r="J281" s="25">
        <v>1493135.5</v>
      </c>
      <c r="K281" s="26"/>
      <c r="L281" s="26"/>
      <c r="M281" s="26"/>
      <c r="N281" s="23">
        <v>0</v>
      </c>
      <c r="O281" s="25">
        <v>46745.440000000002</v>
      </c>
      <c r="P281" s="25">
        <v>1446390.06</v>
      </c>
      <c r="Q281" s="25">
        <v>2268135.5</v>
      </c>
      <c r="R281" s="25">
        <v>2221390.06</v>
      </c>
    </row>
    <row r="282" spans="1:18" ht="16.5" hidden="1" customHeight="1" x14ac:dyDescent="0.25">
      <c r="A282" s="20">
        <v>8119</v>
      </c>
      <c r="B282" s="21" t="s">
        <v>410</v>
      </c>
      <c r="C282" s="22" t="s">
        <v>59</v>
      </c>
      <c r="D282" s="21" t="s">
        <v>60</v>
      </c>
      <c r="E282" s="29" t="s">
        <v>413</v>
      </c>
      <c r="F282" s="23">
        <v>100</v>
      </c>
      <c r="G282" s="23">
        <v>100</v>
      </c>
      <c r="H282" s="24">
        <v>10</v>
      </c>
      <c r="I282" s="25">
        <v>915000</v>
      </c>
      <c r="J282" s="25">
        <v>3025805</v>
      </c>
      <c r="K282" s="26"/>
      <c r="L282" s="26"/>
      <c r="M282" s="26"/>
      <c r="N282" s="23">
        <v>0</v>
      </c>
      <c r="O282" s="25">
        <v>132296.04999999999</v>
      </c>
      <c r="P282" s="25">
        <v>2893508.95</v>
      </c>
      <c r="Q282" s="25">
        <v>3940805</v>
      </c>
      <c r="R282" s="25">
        <v>3808508.95</v>
      </c>
    </row>
    <row r="283" spans="1:18" ht="16.5" hidden="1" customHeight="1" x14ac:dyDescent="0.25">
      <c r="A283" s="20">
        <v>1781</v>
      </c>
      <c r="B283" s="21" t="s">
        <v>414</v>
      </c>
      <c r="C283" s="22" t="s">
        <v>59</v>
      </c>
      <c r="D283" s="21" t="s">
        <v>60</v>
      </c>
      <c r="E283" s="29" t="s">
        <v>415</v>
      </c>
      <c r="F283" s="23">
        <v>100</v>
      </c>
      <c r="G283" s="26"/>
      <c r="H283" s="26"/>
      <c r="I283" s="25">
        <v>1740000</v>
      </c>
      <c r="J283" s="26"/>
      <c r="K283" s="26"/>
      <c r="L283" s="26"/>
      <c r="M283" s="26"/>
      <c r="N283" s="26"/>
      <c r="O283" s="26"/>
      <c r="P283" s="26"/>
      <c r="Q283" s="25">
        <v>1740000</v>
      </c>
      <c r="R283" s="25">
        <v>1740000</v>
      </c>
    </row>
    <row r="284" spans="1:18" ht="16.5" hidden="1" customHeight="1" x14ac:dyDescent="0.25">
      <c r="A284" s="20">
        <v>1810</v>
      </c>
      <c r="B284" s="21" t="s">
        <v>414</v>
      </c>
      <c r="C284" s="22" t="s">
        <v>59</v>
      </c>
      <c r="D284" s="21" t="s">
        <v>60</v>
      </c>
      <c r="E284" s="29" t="s">
        <v>416</v>
      </c>
      <c r="F284" s="23">
        <v>100</v>
      </c>
      <c r="G284" s="23">
        <v>100</v>
      </c>
      <c r="H284" s="24">
        <v>16</v>
      </c>
      <c r="I284" s="25">
        <v>1240000</v>
      </c>
      <c r="J284" s="25">
        <v>1554239</v>
      </c>
      <c r="K284" s="26"/>
      <c r="L284" s="26"/>
      <c r="M284" s="26"/>
      <c r="N284" s="23">
        <v>0</v>
      </c>
      <c r="O284" s="25">
        <v>44961.32</v>
      </c>
      <c r="P284" s="25">
        <v>1509277.68</v>
      </c>
      <c r="Q284" s="25">
        <v>2794239</v>
      </c>
      <c r="R284" s="25">
        <v>2749277.68</v>
      </c>
    </row>
    <row r="285" spans="1:18" ht="16.5" hidden="1" customHeight="1" x14ac:dyDescent="0.25">
      <c r="A285" s="20">
        <v>1828</v>
      </c>
      <c r="B285" s="21" t="s">
        <v>414</v>
      </c>
      <c r="C285" s="22" t="s">
        <v>59</v>
      </c>
      <c r="D285" s="21" t="s">
        <v>60</v>
      </c>
      <c r="E285" s="33" t="s">
        <v>417</v>
      </c>
      <c r="F285" s="23">
        <v>100</v>
      </c>
      <c r="G285" s="23">
        <v>100</v>
      </c>
      <c r="H285" s="24">
        <v>12</v>
      </c>
      <c r="I285" s="25">
        <v>5158110.0199999996</v>
      </c>
      <c r="J285" s="25">
        <v>4371500</v>
      </c>
      <c r="K285" s="26"/>
      <c r="L285" s="26"/>
      <c r="M285" s="26"/>
      <c r="N285" s="23">
        <v>0</v>
      </c>
      <c r="O285" s="25">
        <v>144488.35</v>
      </c>
      <c r="P285" s="25">
        <v>4227011.6500000004</v>
      </c>
      <c r="Q285" s="25">
        <v>9529610.0199999996</v>
      </c>
      <c r="R285" s="25">
        <v>9385121.6699999999</v>
      </c>
    </row>
    <row r="286" spans="1:18" ht="29.1" hidden="1" customHeight="1" x14ac:dyDescent="0.25">
      <c r="A286" s="20">
        <v>4007</v>
      </c>
      <c r="B286" s="21" t="s">
        <v>414</v>
      </c>
      <c r="C286" s="21" t="s">
        <v>69</v>
      </c>
      <c r="D286" s="21" t="s">
        <v>60</v>
      </c>
      <c r="E286" s="33" t="s">
        <v>418</v>
      </c>
      <c r="F286" s="23">
        <v>50.91</v>
      </c>
      <c r="G286" s="23">
        <v>50.5</v>
      </c>
      <c r="H286" s="24">
        <v>28</v>
      </c>
      <c r="I286" s="25">
        <v>1929454.55</v>
      </c>
      <c r="J286" s="25">
        <v>1388597.36</v>
      </c>
      <c r="K286" s="22"/>
      <c r="L286" s="22"/>
      <c r="M286" s="22"/>
      <c r="N286" s="23">
        <v>0</v>
      </c>
      <c r="O286" s="25">
        <v>42451.99</v>
      </c>
      <c r="P286" s="25">
        <v>1346145.37</v>
      </c>
      <c r="Q286" s="25">
        <v>3318051.91</v>
      </c>
      <c r="R286" s="25">
        <v>3275599.92</v>
      </c>
    </row>
    <row r="287" spans="1:18" ht="16.5" hidden="1" customHeight="1" x14ac:dyDescent="0.25">
      <c r="A287" s="20">
        <v>4387</v>
      </c>
      <c r="B287" s="21" t="s">
        <v>414</v>
      </c>
      <c r="C287" s="22" t="s">
        <v>59</v>
      </c>
      <c r="D287" s="21" t="s">
        <v>60</v>
      </c>
      <c r="E287" s="29" t="s">
        <v>419</v>
      </c>
      <c r="F287" s="23">
        <v>52.94</v>
      </c>
      <c r="G287" s="23">
        <v>51.34</v>
      </c>
      <c r="H287" s="24">
        <v>18</v>
      </c>
      <c r="I287" s="25">
        <v>402352.94</v>
      </c>
      <c r="J287" s="25">
        <v>1060446.27</v>
      </c>
      <c r="K287" s="26"/>
      <c r="L287" s="26"/>
      <c r="M287" s="26"/>
      <c r="N287" s="23">
        <v>0</v>
      </c>
      <c r="O287" s="25">
        <v>31925.08</v>
      </c>
      <c r="P287" s="25">
        <v>1028521.19</v>
      </c>
      <c r="Q287" s="25">
        <v>1462799.21</v>
      </c>
      <c r="R287" s="25">
        <v>1430874.13</v>
      </c>
    </row>
    <row r="288" spans="1:18" ht="51.95" hidden="1" customHeight="1" x14ac:dyDescent="0.25">
      <c r="A288" s="27">
        <v>5431</v>
      </c>
      <c r="B288" s="28" t="s">
        <v>414</v>
      </c>
      <c r="C288" s="28" t="s">
        <v>69</v>
      </c>
      <c r="D288" s="28" t="s">
        <v>60</v>
      </c>
      <c r="E288" s="29" t="s">
        <v>420</v>
      </c>
      <c r="F288" s="30">
        <v>57.89</v>
      </c>
      <c r="G288" s="30">
        <v>52.11</v>
      </c>
      <c r="H288" s="31">
        <v>22</v>
      </c>
      <c r="I288" s="32">
        <v>2147894.7400000002</v>
      </c>
      <c r="J288" s="32">
        <v>1379324.78</v>
      </c>
      <c r="K288" s="22"/>
      <c r="L288" s="22"/>
      <c r="M288" s="22"/>
      <c r="N288" s="30">
        <v>139.13</v>
      </c>
      <c r="O288" s="32">
        <v>46569.73</v>
      </c>
      <c r="P288" s="32">
        <v>1332755.05</v>
      </c>
      <c r="Q288" s="32">
        <v>3527219.52</v>
      </c>
      <c r="R288" s="32">
        <v>3480649.79</v>
      </c>
    </row>
    <row r="289" spans="1:18" ht="17.100000000000001" hidden="1" customHeight="1" x14ac:dyDescent="0.25">
      <c r="A289" s="20">
        <v>5848</v>
      </c>
      <c r="B289" s="21" t="s">
        <v>414</v>
      </c>
      <c r="C289" s="21" t="s">
        <v>69</v>
      </c>
      <c r="D289" s="21" t="s">
        <v>60</v>
      </c>
      <c r="E289" s="29" t="s">
        <v>421</v>
      </c>
      <c r="F289" s="23">
        <v>100</v>
      </c>
      <c r="G289" s="23">
        <v>100</v>
      </c>
      <c r="H289" s="24">
        <v>12</v>
      </c>
      <c r="I289" s="25">
        <v>1050000</v>
      </c>
      <c r="J289" s="25">
        <v>8739285</v>
      </c>
      <c r="K289" s="26"/>
      <c r="L289" s="26"/>
      <c r="M289" s="26"/>
      <c r="N289" s="23">
        <v>0</v>
      </c>
      <c r="O289" s="25">
        <v>275652.86</v>
      </c>
      <c r="P289" s="25">
        <v>8463632.1400000006</v>
      </c>
      <c r="Q289" s="25">
        <v>9789285</v>
      </c>
      <c r="R289" s="25">
        <v>9513632.1400000006</v>
      </c>
    </row>
    <row r="290" spans="1:18" ht="29.1" hidden="1" customHeight="1" x14ac:dyDescent="0.25">
      <c r="A290" s="20">
        <v>8126</v>
      </c>
      <c r="B290" s="21" t="s">
        <v>414</v>
      </c>
      <c r="C290" s="21" t="s">
        <v>69</v>
      </c>
      <c r="D290" s="21" t="s">
        <v>60</v>
      </c>
      <c r="E290" s="29" t="s">
        <v>422</v>
      </c>
      <c r="F290" s="23">
        <v>52.94</v>
      </c>
      <c r="G290" s="23">
        <v>50.57</v>
      </c>
      <c r="H290" s="24">
        <v>18</v>
      </c>
      <c r="I290" s="25">
        <v>3351176.47</v>
      </c>
      <c r="J290" s="25">
        <v>1203996.1100000001</v>
      </c>
      <c r="K290" s="22"/>
      <c r="L290" s="22"/>
      <c r="M290" s="22"/>
      <c r="N290" s="23">
        <v>0</v>
      </c>
      <c r="O290" s="25">
        <v>33338.959999999999</v>
      </c>
      <c r="P290" s="25">
        <v>1170657.1499999999</v>
      </c>
      <c r="Q290" s="25">
        <v>4555172.58</v>
      </c>
      <c r="R290" s="25">
        <v>4521833.62</v>
      </c>
    </row>
    <row r="291" spans="1:18" ht="16.5" hidden="1" customHeight="1" x14ac:dyDescent="0.25">
      <c r="A291" s="20">
        <v>8601</v>
      </c>
      <c r="B291" s="21" t="s">
        <v>414</v>
      </c>
      <c r="C291" s="22" t="s">
        <v>59</v>
      </c>
      <c r="D291" s="21" t="s">
        <v>60</v>
      </c>
      <c r="E291" s="29" t="s">
        <v>423</v>
      </c>
      <c r="F291" s="23">
        <v>100</v>
      </c>
      <c r="G291" s="23">
        <v>100</v>
      </c>
      <c r="H291" s="24">
        <v>17</v>
      </c>
      <c r="I291" s="25">
        <v>1370000</v>
      </c>
      <c r="J291" s="25">
        <v>1379385</v>
      </c>
      <c r="K291" s="26"/>
      <c r="L291" s="26"/>
      <c r="M291" s="26"/>
      <c r="N291" s="23">
        <v>0</v>
      </c>
      <c r="O291" s="25">
        <v>42575.9</v>
      </c>
      <c r="P291" s="25">
        <v>1336809.1000000001</v>
      </c>
      <c r="Q291" s="25">
        <v>2749385</v>
      </c>
      <c r="R291" s="25">
        <v>2706809.1</v>
      </c>
    </row>
    <row r="292" spans="1:18" ht="16.5" hidden="1" customHeight="1" x14ac:dyDescent="0.25">
      <c r="A292" s="20">
        <v>8607</v>
      </c>
      <c r="B292" s="21" t="s">
        <v>414</v>
      </c>
      <c r="C292" s="22" t="s">
        <v>59</v>
      </c>
      <c r="D292" s="21" t="s">
        <v>60</v>
      </c>
      <c r="E292" s="29" t="s">
        <v>424</v>
      </c>
      <c r="F292" s="23">
        <v>100</v>
      </c>
      <c r="G292" s="23">
        <v>100</v>
      </c>
      <c r="H292" s="24">
        <v>9</v>
      </c>
      <c r="I292" s="25">
        <v>1160000</v>
      </c>
      <c r="J292" s="25">
        <v>879031</v>
      </c>
      <c r="K292" s="26"/>
      <c r="L292" s="26"/>
      <c r="M292" s="26"/>
      <c r="N292" s="23">
        <v>0</v>
      </c>
      <c r="O292" s="25">
        <v>44663.27</v>
      </c>
      <c r="P292" s="25">
        <v>834367.73</v>
      </c>
      <c r="Q292" s="25">
        <v>2039031</v>
      </c>
      <c r="R292" s="25">
        <v>1994367.73</v>
      </c>
    </row>
    <row r="293" spans="1:18" ht="16.5" hidden="1" customHeight="1" x14ac:dyDescent="0.25">
      <c r="A293" s="20">
        <v>8615</v>
      </c>
      <c r="B293" s="21" t="s">
        <v>414</v>
      </c>
      <c r="C293" s="22" t="s">
        <v>59</v>
      </c>
      <c r="D293" s="21" t="s">
        <v>60</v>
      </c>
      <c r="E293" s="29" t="s">
        <v>425</v>
      </c>
      <c r="F293" s="23">
        <v>68.75</v>
      </c>
      <c r="G293" s="23">
        <v>69.25</v>
      </c>
      <c r="H293" s="24">
        <v>11</v>
      </c>
      <c r="I293" s="25">
        <v>2248125</v>
      </c>
      <c r="J293" s="25">
        <v>1612232</v>
      </c>
      <c r="K293" s="26"/>
      <c r="L293" s="26"/>
      <c r="M293" s="26"/>
      <c r="N293" s="23">
        <v>0</v>
      </c>
      <c r="O293" s="25">
        <v>59004.44</v>
      </c>
      <c r="P293" s="25">
        <v>1553227.56</v>
      </c>
      <c r="Q293" s="25">
        <v>3860357</v>
      </c>
      <c r="R293" s="25">
        <v>3801352.56</v>
      </c>
    </row>
    <row r="294" spans="1:18" ht="17.100000000000001" hidden="1" customHeight="1" x14ac:dyDescent="0.25">
      <c r="A294" s="20">
        <v>9969</v>
      </c>
      <c r="B294" s="21" t="s">
        <v>414</v>
      </c>
      <c r="C294" s="21" t="s">
        <v>69</v>
      </c>
      <c r="D294" s="21" t="s">
        <v>60</v>
      </c>
      <c r="E294" s="29" t="s">
        <v>426</v>
      </c>
      <c r="F294" s="23">
        <v>100</v>
      </c>
      <c r="G294" s="26"/>
      <c r="H294" s="26"/>
      <c r="I294" s="25">
        <v>1680000</v>
      </c>
      <c r="J294" s="26"/>
      <c r="K294" s="26"/>
      <c r="L294" s="26"/>
      <c r="M294" s="26"/>
      <c r="N294" s="26"/>
      <c r="O294" s="26"/>
      <c r="P294" s="26"/>
      <c r="Q294" s="25">
        <v>1680000</v>
      </c>
      <c r="R294" s="25">
        <v>1680000</v>
      </c>
    </row>
    <row r="295" spans="1:18" ht="16.5" hidden="1" customHeight="1" x14ac:dyDescent="0.25">
      <c r="A295" s="20">
        <v>8021</v>
      </c>
      <c r="B295" s="21" t="s">
        <v>427</v>
      </c>
      <c r="C295" s="22" t="s">
        <v>59</v>
      </c>
      <c r="D295" s="21" t="s">
        <v>60</v>
      </c>
      <c r="E295" s="29" t="s">
        <v>428</v>
      </c>
      <c r="F295" s="23">
        <v>100</v>
      </c>
      <c r="G295" s="23">
        <v>100</v>
      </c>
      <c r="H295" s="24">
        <v>15</v>
      </c>
      <c r="I295" s="25">
        <v>1240000</v>
      </c>
      <c r="J295" s="25">
        <v>2248562</v>
      </c>
      <c r="K295" s="26"/>
      <c r="L295" s="26"/>
      <c r="M295" s="26"/>
      <c r="N295" s="23">
        <v>0</v>
      </c>
      <c r="O295" s="25">
        <v>69871.899999999994</v>
      </c>
      <c r="P295" s="25">
        <v>2178690.1</v>
      </c>
      <c r="Q295" s="25">
        <v>3488562</v>
      </c>
      <c r="R295" s="25">
        <v>3418690.1</v>
      </c>
    </row>
    <row r="296" spans="1:18" ht="17.100000000000001" hidden="1" customHeight="1" x14ac:dyDescent="0.25">
      <c r="A296" s="20">
        <v>11580</v>
      </c>
      <c r="B296" s="21" t="s">
        <v>427</v>
      </c>
      <c r="C296" s="22" t="s">
        <v>429</v>
      </c>
      <c r="D296" s="21" t="s">
        <v>60</v>
      </c>
      <c r="E296" s="33" t="s">
        <v>430</v>
      </c>
      <c r="F296" s="23">
        <v>17.14</v>
      </c>
      <c r="G296" s="23">
        <v>27.36</v>
      </c>
      <c r="H296" s="24">
        <v>6</v>
      </c>
      <c r="I296" s="23">
        <v>0</v>
      </c>
      <c r="J296" s="23">
        <v>0</v>
      </c>
      <c r="K296" s="26"/>
      <c r="L296" s="26"/>
      <c r="M296" s="26"/>
      <c r="N296" s="23">
        <v>0</v>
      </c>
      <c r="O296" s="23">
        <v>0</v>
      </c>
      <c r="P296" s="23">
        <v>0</v>
      </c>
      <c r="Q296" s="23">
        <v>0</v>
      </c>
      <c r="R296" s="23">
        <v>0</v>
      </c>
    </row>
    <row r="297" spans="1:18" ht="16.5" hidden="1" customHeight="1" x14ac:dyDescent="0.25">
      <c r="A297" s="20">
        <v>1108</v>
      </c>
      <c r="B297" s="21" t="s">
        <v>431</v>
      </c>
      <c r="C297" s="22" t="s">
        <v>59</v>
      </c>
      <c r="D297" s="21" t="s">
        <v>60</v>
      </c>
      <c r="E297" s="33" t="s">
        <v>432</v>
      </c>
      <c r="F297" s="23">
        <v>100</v>
      </c>
      <c r="G297" s="23">
        <v>100</v>
      </c>
      <c r="H297" s="24">
        <v>29</v>
      </c>
      <c r="I297" s="25">
        <v>945000</v>
      </c>
      <c r="J297" s="25">
        <v>3379105</v>
      </c>
      <c r="K297" s="25">
        <v>2430847</v>
      </c>
      <c r="L297" s="26"/>
      <c r="M297" s="26"/>
      <c r="N297" s="23">
        <v>0</v>
      </c>
      <c r="O297" s="25">
        <v>126853.86</v>
      </c>
      <c r="P297" s="25">
        <v>3252251.14</v>
      </c>
      <c r="Q297" s="25">
        <v>4324105</v>
      </c>
      <c r="R297" s="25">
        <v>4197251.1399999997</v>
      </c>
    </row>
    <row r="298" spans="1:18" ht="16.5" hidden="1" customHeight="1" x14ac:dyDescent="0.25">
      <c r="A298" s="20">
        <v>4674</v>
      </c>
      <c r="B298" s="21" t="s">
        <v>433</v>
      </c>
      <c r="C298" s="22" t="s">
        <v>59</v>
      </c>
      <c r="D298" s="21" t="s">
        <v>60</v>
      </c>
      <c r="E298" s="29" t="s">
        <v>253</v>
      </c>
      <c r="F298" s="23">
        <v>100</v>
      </c>
      <c r="G298" s="23">
        <v>100</v>
      </c>
      <c r="H298" s="24">
        <v>6</v>
      </c>
      <c r="I298" s="25">
        <v>745000</v>
      </c>
      <c r="J298" s="25">
        <v>1188551</v>
      </c>
      <c r="K298" s="26"/>
      <c r="L298" s="26"/>
      <c r="M298" s="26"/>
      <c r="N298" s="23">
        <v>0</v>
      </c>
      <c r="O298" s="25">
        <v>35741.83</v>
      </c>
      <c r="P298" s="25">
        <v>1152809.17</v>
      </c>
      <c r="Q298" s="25">
        <v>1933551</v>
      </c>
      <c r="R298" s="25">
        <v>1897809.17</v>
      </c>
    </row>
    <row r="299" spans="1:18" ht="33.950000000000003" hidden="1" customHeight="1" x14ac:dyDescent="0.25">
      <c r="A299" s="27">
        <v>5390</v>
      </c>
      <c r="B299" s="28" t="s">
        <v>433</v>
      </c>
      <c r="C299" s="21" t="s">
        <v>69</v>
      </c>
      <c r="D299" s="28" t="s">
        <v>60</v>
      </c>
      <c r="E299" s="29" t="s">
        <v>434</v>
      </c>
      <c r="F299" s="30">
        <v>58.33</v>
      </c>
      <c r="G299" s="30">
        <v>52.38</v>
      </c>
      <c r="H299" s="31">
        <v>14</v>
      </c>
      <c r="I299" s="32">
        <v>478333.33</v>
      </c>
      <c r="J299" s="32">
        <v>731215.72</v>
      </c>
      <c r="K299" s="22"/>
      <c r="L299" s="22"/>
      <c r="M299" s="22"/>
      <c r="N299" s="30">
        <v>0</v>
      </c>
      <c r="O299" s="32">
        <v>19801.13</v>
      </c>
      <c r="P299" s="32">
        <v>711414.59</v>
      </c>
      <c r="Q299" s="32">
        <v>1209549.05</v>
      </c>
      <c r="R299" s="32">
        <v>1189747.92</v>
      </c>
    </row>
    <row r="300" spans="1:18" ht="16.5" hidden="1" customHeight="1" x14ac:dyDescent="0.25">
      <c r="A300" s="20">
        <v>8160</v>
      </c>
      <c r="B300" s="21" t="s">
        <v>433</v>
      </c>
      <c r="C300" s="22" t="s">
        <v>59</v>
      </c>
      <c r="D300" s="21" t="s">
        <v>60</v>
      </c>
      <c r="E300" s="29" t="s">
        <v>435</v>
      </c>
      <c r="F300" s="23">
        <v>100</v>
      </c>
      <c r="G300" s="23">
        <v>100</v>
      </c>
      <c r="H300" s="24">
        <v>8</v>
      </c>
      <c r="I300" s="25">
        <v>880000</v>
      </c>
      <c r="J300" s="25">
        <v>1872600</v>
      </c>
      <c r="K300" s="26"/>
      <c r="L300" s="26"/>
      <c r="M300" s="26"/>
      <c r="N300" s="23">
        <v>0</v>
      </c>
      <c r="O300" s="25">
        <v>74324.350000000006</v>
      </c>
      <c r="P300" s="25">
        <v>1798275.65</v>
      </c>
      <c r="Q300" s="25">
        <v>2752600</v>
      </c>
      <c r="R300" s="25">
        <v>2678275.65</v>
      </c>
    </row>
    <row r="301" spans="1:18" ht="17.100000000000001" hidden="1" customHeight="1" x14ac:dyDescent="0.25">
      <c r="A301" s="20">
        <v>524</v>
      </c>
      <c r="B301" s="21" t="s">
        <v>436</v>
      </c>
      <c r="C301" s="21" t="s">
        <v>69</v>
      </c>
      <c r="D301" s="21" t="s">
        <v>60</v>
      </c>
      <c r="E301" s="29" t="s">
        <v>437</v>
      </c>
      <c r="F301" s="23">
        <v>100</v>
      </c>
      <c r="G301" s="23">
        <v>100</v>
      </c>
      <c r="H301" s="24">
        <v>14</v>
      </c>
      <c r="I301" s="25">
        <v>1489666.08</v>
      </c>
      <c r="J301" s="25">
        <v>5209333.91</v>
      </c>
      <c r="K301" s="25">
        <v>-3673788.05</v>
      </c>
      <c r="L301" s="26"/>
      <c r="M301" s="26"/>
      <c r="N301" s="23">
        <v>0</v>
      </c>
      <c r="O301" s="25">
        <v>100230.98</v>
      </c>
      <c r="P301" s="25">
        <v>5109102.93</v>
      </c>
      <c r="Q301" s="25">
        <v>6698999.9900000002</v>
      </c>
      <c r="R301" s="25">
        <v>6598769.0099999998</v>
      </c>
    </row>
    <row r="302" spans="1:18" ht="17.100000000000001" hidden="1" customHeight="1" x14ac:dyDescent="0.25">
      <c r="A302" s="20">
        <v>5548</v>
      </c>
      <c r="B302" s="21" t="s">
        <v>436</v>
      </c>
      <c r="C302" s="21" t="s">
        <v>69</v>
      </c>
      <c r="D302" s="21" t="s">
        <v>60</v>
      </c>
      <c r="E302" s="29" t="s">
        <v>438</v>
      </c>
      <c r="F302" s="23">
        <v>100</v>
      </c>
      <c r="G302" s="23">
        <v>100</v>
      </c>
      <c r="H302" s="24">
        <v>3</v>
      </c>
      <c r="I302" s="25">
        <v>2000000</v>
      </c>
      <c r="J302" s="25">
        <v>969800</v>
      </c>
      <c r="K302" s="26"/>
      <c r="L302" s="26"/>
      <c r="M302" s="26"/>
      <c r="N302" s="23">
        <v>0</v>
      </c>
      <c r="O302" s="25">
        <v>32714.95</v>
      </c>
      <c r="P302" s="25">
        <v>937085.05</v>
      </c>
      <c r="Q302" s="25">
        <v>2969800</v>
      </c>
      <c r="R302" s="25">
        <v>2937085.05</v>
      </c>
    </row>
    <row r="303" spans="1:18" ht="16.5" hidden="1" customHeight="1" x14ac:dyDescent="0.25">
      <c r="A303" s="20">
        <v>5806</v>
      </c>
      <c r="B303" s="21" t="s">
        <v>436</v>
      </c>
      <c r="C303" s="22" t="s">
        <v>59</v>
      </c>
      <c r="D303" s="21" t="s">
        <v>60</v>
      </c>
      <c r="E303" s="29" t="s">
        <v>439</v>
      </c>
      <c r="F303" s="23">
        <v>100</v>
      </c>
      <c r="G303" s="23">
        <v>100</v>
      </c>
      <c r="H303" s="24">
        <v>20</v>
      </c>
      <c r="I303" s="25">
        <v>1778553.15</v>
      </c>
      <c r="J303" s="25">
        <v>3318446.85</v>
      </c>
      <c r="K303" s="25">
        <v>-1081273.05</v>
      </c>
      <c r="L303" s="26"/>
      <c r="M303" s="26"/>
      <c r="N303" s="23">
        <v>0</v>
      </c>
      <c r="O303" s="25">
        <v>54998.02</v>
      </c>
      <c r="P303" s="25">
        <v>3263448.83</v>
      </c>
      <c r="Q303" s="25">
        <v>5097000</v>
      </c>
      <c r="R303" s="25">
        <v>5042001.9800000004</v>
      </c>
    </row>
    <row r="304" spans="1:18" ht="16.5" hidden="1" customHeight="1" x14ac:dyDescent="0.25">
      <c r="A304" s="20">
        <v>5811</v>
      </c>
      <c r="B304" s="21" t="s">
        <v>436</v>
      </c>
      <c r="C304" s="22" t="s">
        <v>59</v>
      </c>
      <c r="D304" s="21" t="s">
        <v>60</v>
      </c>
      <c r="E304" s="29" t="s">
        <v>440</v>
      </c>
      <c r="F304" s="23">
        <v>100</v>
      </c>
      <c r="G304" s="23">
        <v>100</v>
      </c>
      <c r="H304" s="24">
        <v>19</v>
      </c>
      <c r="I304" s="25">
        <v>726596.48</v>
      </c>
      <c r="J304" s="25">
        <v>4345403.5</v>
      </c>
      <c r="K304" s="25">
        <v>1982796.43</v>
      </c>
      <c r="L304" s="26"/>
      <c r="M304" s="26"/>
      <c r="N304" s="23">
        <v>200.95</v>
      </c>
      <c r="O304" s="25">
        <v>39569.08</v>
      </c>
      <c r="P304" s="25">
        <v>4305834.42</v>
      </c>
      <c r="Q304" s="25">
        <v>5071999.9800000004</v>
      </c>
      <c r="R304" s="25">
        <v>5032430.9000000004</v>
      </c>
    </row>
    <row r="305" spans="1:18" ht="16.5" hidden="1" customHeight="1" x14ac:dyDescent="0.25">
      <c r="A305" s="20">
        <v>5812</v>
      </c>
      <c r="B305" s="21" t="s">
        <v>436</v>
      </c>
      <c r="C305" s="22" t="s">
        <v>59</v>
      </c>
      <c r="D305" s="21" t="s">
        <v>60</v>
      </c>
      <c r="E305" s="29" t="s">
        <v>441</v>
      </c>
      <c r="F305" s="23">
        <v>100</v>
      </c>
      <c r="G305" s="23">
        <v>100</v>
      </c>
      <c r="H305" s="24">
        <v>22</v>
      </c>
      <c r="I305" s="25">
        <v>1665046.98</v>
      </c>
      <c r="J305" s="25">
        <v>4128953.03</v>
      </c>
      <c r="K305" s="25">
        <v>2687175.28</v>
      </c>
      <c r="L305" s="26"/>
      <c r="M305" s="26"/>
      <c r="N305" s="23">
        <v>0</v>
      </c>
      <c r="O305" s="25">
        <v>66750.100000000006</v>
      </c>
      <c r="P305" s="25">
        <v>4062202.93</v>
      </c>
      <c r="Q305" s="25">
        <v>5794000.0099999998</v>
      </c>
      <c r="R305" s="25">
        <v>5727249.9100000001</v>
      </c>
    </row>
    <row r="306" spans="1:18" ht="16.5" hidden="1" customHeight="1" x14ac:dyDescent="0.25">
      <c r="A306" s="20">
        <v>5813</v>
      </c>
      <c r="B306" s="21" t="s">
        <v>436</v>
      </c>
      <c r="C306" s="22" t="s">
        <v>59</v>
      </c>
      <c r="D306" s="21" t="s">
        <v>60</v>
      </c>
      <c r="E306" s="29" t="s">
        <v>442</v>
      </c>
      <c r="F306" s="23">
        <v>100</v>
      </c>
      <c r="G306" s="23">
        <v>100</v>
      </c>
      <c r="H306" s="24">
        <v>22</v>
      </c>
      <c r="I306" s="25">
        <v>1984623.83</v>
      </c>
      <c r="J306" s="25">
        <v>4725376.17</v>
      </c>
      <c r="K306" s="25">
        <v>-2035559.27</v>
      </c>
      <c r="L306" s="26"/>
      <c r="M306" s="26"/>
      <c r="N306" s="23">
        <v>0</v>
      </c>
      <c r="O306" s="25">
        <v>50371.95</v>
      </c>
      <c r="P306" s="25">
        <v>4675004.22</v>
      </c>
      <c r="Q306" s="25">
        <v>6710000</v>
      </c>
      <c r="R306" s="25">
        <v>6659628.0499999998</v>
      </c>
    </row>
    <row r="307" spans="1:18" ht="16.5" hidden="1" customHeight="1" x14ac:dyDescent="0.25">
      <c r="A307" s="20">
        <v>7862</v>
      </c>
      <c r="B307" s="21" t="s">
        <v>436</v>
      </c>
      <c r="C307" s="22" t="s">
        <v>59</v>
      </c>
      <c r="D307" s="21" t="s">
        <v>60</v>
      </c>
      <c r="E307" s="29" t="s">
        <v>443</v>
      </c>
      <c r="F307" s="23">
        <v>100</v>
      </c>
      <c r="G307" s="23">
        <v>100</v>
      </c>
      <c r="H307" s="24">
        <v>15</v>
      </c>
      <c r="I307" s="25">
        <v>2340000</v>
      </c>
      <c r="J307" s="25">
        <v>1762805</v>
      </c>
      <c r="K307" s="26"/>
      <c r="L307" s="26"/>
      <c r="M307" s="26"/>
      <c r="N307" s="23">
        <v>0</v>
      </c>
      <c r="O307" s="25">
        <v>42776.23</v>
      </c>
      <c r="P307" s="25">
        <v>1720028.77</v>
      </c>
      <c r="Q307" s="25">
        <v>4102805</v>
      </c>
      <c r="R307" s="25">
        <v>4060028.77</v>
      </c>
    </row>
    <row r="308" spans="1:18" ht="16.5" hidden="1" customHeight="1" x14ac:dyDescent="0.25">
      <c r="A308" s="20">
        <v>7863</v>
      </c>
      <c r="B308" s="21" t="s">
        <v>436</v>
      </c>
      <c r="C308" s="22" t="s">
        <v>59</v>
      </c>
      <c r="D308" s="21" t="s">
        <v>60</v>
      </c>
      <c r="E308" s="29" t="s">
        <v>444</v>
      </c>
      <c r="F308" s="23">
        <v>100</v>
      </c>
      <c r="G308" s="23">
        <v>100</v>
      </c>
      <c r="H308" s="24">
        <v>14</v>
      </c>
      <c r="I308" s="25">
        <v>983048.62</v>
      </c>
      <c r="J308" s="25">
        <v>1876247.91</v>
      </c>
      <c r="K308" s="25">
        <v>863495.81</v>
      </c>
      <c r="L308" s="26"/>
      <c r="M308" s="26"/>
      <c r="N308" s="25">
        <v>6626.59</v>
      </c>
      <c r="O308" s="25">
        <v>19843.7</v>
      </c>
      <c r="P308" s="25">
        <v>1856404.21</v>
      </c>
      <c r="Q308" s="25">
        <v>2859296.53</v>
      </c>
      <c r="R308" s="25">
        <v>2839452.83</v>
      </c>
    </row>
    <row r="309" spans="1:18" ht="17.100000000000001" hidden="1" customHeight="1" x14ac:dyDescent="0.25">
      <c r="A309" s="20">
        <v>8581</v>
      </c>
      <c r="B309" s="21" t="s">
        <v>436</v>
      </c>
      <c r="C309" s="21" t="s">
        <v>69</v>
      </c>
      <c r="D309" s="21" t="s">
        <v>60</v>
      </c>
      <c r="E309" s="29" t="s">
        <v>445</v>
      </c>
      <c r="F309" s="23">
        <v>62.5</v>
      </c>
      <c r="G309" s="23">
        <v>55.25</v>
      </c>
      <c r="H309" s="24">
        <v>25</v>
      </c>
      <c r="I309" s="25">
        <v>1192465.99</v>
      </c>
      <c r="J309" s="25">
        <v>3687830.43</v>
      </c>
      <c r="K309" s="25">
        <v>2382386.0499999998</v>
      </c>
      <c r="L309" s="26"/>
      <c r="M309" s="26"/>
      <c r="N309" s="23">
        <v>0</v>
      </c>
      <c r="O309" s="25">
        <v>66609.14</v>
      </c>
      <c r="P309" s="25">
        <v>3621221.29</v>
      </c>
      <c r="Q309" s="25">
        <v>4880296.42</v>
      </c>
      <c r="R309" s="25">
        <v>4813687.28</v>
      </c>
    </row>
    <row r="310" spans="1:18" ht="16.5" hidden="1" customHeight="1" x14ac:dyDescent="0.25">
      <c r="A310" s="20">
        <v>8584</v>
      </c>
      <c r="B310" s="21" t="s">
        <v>436</v>
      </c>
      <c r="C310" s="22" t="s">
        <v>59</v>
      </c>
      <c r="D310" s="21" t="s">
        <v>60</v>
      </c>
      <c r="E310" s="29" t="s">
        <v>446</v>
      </c>
      <c r="F310" s="23">
        <v>100</v>
      </c>
      <c r="G310" s="23">
        <v>100</v>
      </c>
      <c r="H310" s="24">
        <v>12</v>
      </c>
      <c r="I310" s="25">
        <v>801234.55</v>
      </c>
      <c r="J310" s="25">
        <v>2159765.4500000002</v>
      </c>
      <c r="K310" s="25">
        <v>1874749.68</v>
      </c>
      <c r="L310" s="26"/>
      <c r="M310" s="26"/>
      <c r="N310" s="23">
        <v>0</v>
      </c>
      <c r="O310" s="25">
        <v>23068.93</v>
      </c>
      <c r="P310" s="25">
        <v>2136696.52</v>
      </c>
      <c r="Q310" s="25">
        <v>2961000</v>
      </c>
      <c r="R310" s="25">
        <v>2937931.07</v>
      </c>
    </row>
    <row r="311" spans="1:18" ht="16.5" hidden="1" customHeight="1" x14ac:dyDescent="0.25">
      <c r="A311" s="20">
        <v>8585</v>
      </c>
      <c r="B311" s="21" t="s">
        <v>436</v>
      </c>
      <c r="C311" s="22" t="s">
        <v>59</v>
      </c>
      <c r="D311" s="21" t="s">
        <v>60</v>
      </c>
      <c r="E311" s="29" t="s">
        <v>447</v>
      </c>
      <c r="F311" s="23">
        <v>100</v>
      </c>
      <c r="G311" s="23">
        <v>100</v>
      </c>
      <c r="H311" s="24">
        <v>13</v>
      </c>
      <c r="I311" s="25">
        <v>733060.6</v>
      </c>
      <c r="J311" s="25">
        <v>3024939.4</v>
      </c>
      <c r="K311" s="25">
        <v>1157548.8999999999</v>
      </c>
      <c r="L311" s="26"/>
      <c r="M311" s="26"/>
      <c r="N311" s="23">
        <v>0</v>
      </c>
      <c r="O311" s="25">
        <v>45436.89</v>
      </c>
      <c r="P311" s="25">
        <v>2979502.51</v>
      </c>
      <c r="Q311" s="25">
        <v>3758000</v>
      </c>
      <c r="R311" s="25">
        <v>3712563.11</v>
      </c>
    </row>
    <row r="312" spans="1:18" ht="16.5" hidden="1" customHeight="1" x14ac:dyDescent="0.25">
      <c r="A312" s="20">
        <v>8587</v>
      </c>
      <c r="B312" s="21" t="s">
        <v>436</v>
      </c>
      <c r="C312" s="22" t="s">
        <v>59</v>
      </c>
      <c r="D312" s="21" t="s">
        <v>60</v>
      </c>
      <c r="E312" s="29" t="s">
        <v>448</v>
      </c>
      <c r="F312" s="23">
        <v>100</v>
      </c>
      <c r="G312" s="23">
        <v>100</v>
      </c>
      <c r="H312" s="24">
        <v>35</v>
      </c>
      <c r="I312" s="25">
        <v>2542938.5499999998</v>
      </c>
      <c r="J312" s="25">
        <v>5284061.4400000004</v>
      </c>
      <c r="K312" s="25">
        <v>-835151.93</v>
      </c>
      <c r="L312" s="26"/>
      <c r="M312" s="26"/>
      <c r="N312" s="23">
        <v>0</v>
      </c>
      <c r="O312" s="25">
        <v>87180.7</v>
      </c>
      <c r="P312" s="25">
        <v>5196880.74</v>
      </c>
      <c r="Q312" s="25">
        <v>7826999.9900000002</v>
      </c>
      <c r="R312" s="25">
        <v>7739819.29</v>
      </c>
    </row>
    <row r="313" spans="1:18" ht="16.5" hidden="1" customHeight="1" x14ac:dyDescent="0.25">
      <c r="A313" s="20">
        <v>8598</v>
      </c>
      <c r="B313" s="21" t="s">
        <v>436</v>
      </c>
      <c r="C313" s="22" t="s">
        <v>59</v>
      </c>
      <c r="D313" s="21" t="s">
        <v>60</v>
      </c>
      <c r="E313" s="33" t="s">
        <v>449</v>
      </c>
      <c r="F313" s="23">
        <v>100</v>
      </c>
      <c r="G313" s="23">
        <v>100</v>
      </c>
      <c r="H313" s="24">
        <v>12</v>
      </c>
      <c r="I313" s="25">
        <v>703365.86</v>
      </c>
      <c r="J313" s="25">
        <v>1277122.8</v>
      </c>
      <c r="K313" s="25">
        <v>47664.92</v>
      </c>
      <c r="L313" s="26"/>
      <c r="M313" s="26"/>
      <c r="N313" s="23">
        <v>0</v>
      </c>
      <c r="O313" s="25">
        <v>15788.08</v>
      </c>
      <c r="P313" s="25">
        <v>1261334.72</v>
      </c>
      <c r="Q313" s="25">
        <v>1980488.66</v>
      </c>
      <c r="R313" s="25">
        <v>1964700.58</v>
      </c>
    </row>
    <row r="314" spans="1:18" ht="16.5" hidden="1" customHeight="1" x14ac:dyDescent="0.25">
      <c r="A314" s="20">
        <v>1043</v>
      </c>
      <c r="B314" s="21" t="s">
        <v>450</v>
      </c>
      <c r="C314" s="22" t="s">
        <v>59</v>
      </c>
      <c r="D314" s="21" t="s">
        <v>60</v>
      </c>
      <c r="E314" s="29" t="s">
        <v>451</v>
      </c>
      <c r="F314" s="23">
        <v>100</v>
      </c>
      <c r="G314" s="23">
        <v>100</v>
      </c>
      <c r="H314" s="24">
        <v>11</v>
      </c>
      <c r="I314" s="25">
        <v>1120000</v>
      </c>
      <c r="J314" s="25">
        <v>1676398</v>
      </c>
      <c r="K314" s="26"/>
      <c r="L314" s="26"/>
      <c r="M314" s="26"/>
      <c r="N314" s="23">
        <v>0</v>
      </c>
      <c r="O314" s="25">
        <v>62189.7</v>
      </c>
      <c r="P314" s="25">
        <v>1614208.3</v>
      </c>
      <c r="Q314" s="25">
        <v>2796398</v>
      </c>
      <c r="R314" s="25">
        <v>2734208.3</v>
      </c>
    </row>
    <row r="315" spans="1:18" ht="16.5" hidden="1" customHeight="1" x14ac:dyDescent="0.25">
      <c r="A315" s="20">
        <v>3190</v>
      </c>
      <c r="B315" s="21" t="s">
        <v>450</v>
      </c>
      <c r="C315" s="22" t="s">
        <v>59</v>
      </c>
      <c r="D315" s="21" t="s">
        <v>60</v>
      </c>
      <c r="E315" s="29" t="s">
        <v>452</v>
      </c>
      <c r="F315" s="23">
        <v>100</v>
      </c>
      <c r="G315" s="23">
        <v>100</v>
      </c>
      <c r="H315" s="24">
        <v>4</v>
      </c>
      <c r="I315" s="25">
        <v>615000</v>
      </c>
      <c r="J315" s="25">
        <v>1995200</v>
      </c>
      <c r="K315" s="26"/>
      <c r="L315" s="26"/>
      <c r="M315" s="26"/>
      <c r="N315" s="23">
        <v>0</v>
      </c>
      <c r="O315" s="25">
        <v>71834.399999999994</v>
      </c>
      <c r="P315" s="25">
        <v>1923365.6</v>
      </c>
      <c r="Q315" s="25">
        <v>2610200</v>
      </c>
      <c r="R315" s="25">
        <v>2538365.6</v>
      </c>
    </row>
    <row r="316" spans="1:18" ht="24.75" hidden="1" customHeight="1" x14ac:dyDescent="0.25">
      <c r="A316" s="27">
        <v>4101</v>
      </c>
      <c r="B316" s="28" t="s">
        <v>450</v>
      </c>
      <c r="C316" s="21" t="s">
        <v>69</v>
      </c>
      <c r="D316" s="28" t="s">
        <v>60</v>
      </c>
      <c r="E316" s="29" t="s">
        <v>453</v>
      </c>
      <c r="F316" s="30">
        <v>100</v>
      </c>
      <c r="G316" s="30">
        <v>100</v>
      </c>
      <c r="H316" s="31">
        <v>7</v>
      </c>
      <c r="I316" s="32">
        <v>410000</v>
      </c>
      <c r="J316" s="32">
        <v>667513</v>
      </c>
      <c r="K316" s="26"/>
      <c r="L316" s="26"/>
      <c r="M316" s="26"/>
      <c r="N316" s="30">
        <v>0</v>
      </c>
      <c r="O316" s="32">
        <v>26151.62</v>
      </c>
      <c r="P316" s="32">
        <v>641361.38</v>
      </c>
      <c r="Q316" s="32">
        <v>1077513</v>
      </c>
      <c r="R316" s="32">
        <v>1051361.3799999999</v>
      </c>
    </row>
    <row r="317" spans="1:18" ht="16.5" hidden="1" customHeight="1" x14ac:dyDescent="0.25">
      <c r="A317" s="20">
        <v>7920</v>
      </c>
      <c r="B317" s="21" t="s">
        <v>450</v>
      </c>
      <c r="C317" s="22" t="s">
        <v>59</v>
      </c>
      <c r="D317" s="21" t="s">
        <v>60</v>
      </c>
      <c r="E317" s="29" t="s">
        <v>454</v>
      </c>
      <c r="F317" s="23">
        <v>100</v>
      </c>
      <c r="G317" s="23">
        <v>100</v>
      </c>
      <c r="H317" s="24">
        <v>7</v>
      </c>
      <c r="I317" s="25">
        <v>1350000</v>
      </c>
      <c r="J317" s="25">
        <v>4793661</v>
      </c>
      <c r="K317" s="26"/>
      <c r="L317" s="26"/>
      <c r="M317" s="26"/>
      <c r="N317" s="23">
        <v>0</v>
      </c>
      <c r="O317" s="25">
        <v>98127.6</v>
      </c>
      <c r="P317" s="25">
        <v>4695533.4000000004</v>
      </c>
      <c r="Q317" s="25">
        <v>6143661</v>
      </c>
      <c r="R317" s="25">
        <v>6045533.4000000004</v>
      </c>
    </row>
    <row r="318" spans="1:18" ht="16.5" hidden="1" customHeight="1" x14ac:dyDescent="0.25">
      <c r="A318" s="20">
        <v>8041</v>
      </c>
      <c r="B318" s="21" t="s">
        <v>450</v>
      </c>
      <c r="C318" s="22" t="s">
        <v>59</v>
      </c>
      <c r="D318" s="21" t="s">
        <v>60</v>
      </c>
      <c r="E318" s="29" t="s">
        <v>408</v>
      </c>
      <c r="F318" s="23">
        <v>100</v>
      </c>
      <c r="G318" s="23">
        <v>100</v>
      </c>
      <c r="H318" s="24">
        <v>16</v>
      </c>
      <c r="I318" s="25">
        <v>1150000</v>
      </c>
      <c r="J318" s="25">
        <v>3703487.5</v>
      </c>
      <c r="K318" s="26"/>
      <c r="L318" s="26"/>
      <c r="M318" s="26"/>
      <c r="N318" s="23">
        <v>0</v>
      </c>
      <c r="O318" s="25">
        <v>146299.01</v>
      </c>
      <c r="P318" s="25">
        <v>3557188.49</v>
      </c>
      <c r="Q318" s="25">
        <v>4853487.5</v>
      </c>
      <c r="R318" s="25">
        <v>4707188.49</v>
      </c>
    </row>
    <row r="319" spans="1:18" ht="17.100000000000001" hidden="1" customHeight="1" x14ac:dyDescent="0.25">
      <c r="A319" s="20">
        <v>2276</v>
      </c>
      <c r="B319" s="21" t="s">
        <v>455</v>
      </c>
      <c r="C319" s="21" t="s">
        <v>69</v>
      </c>
      <c r="D319" s="21" t="s">
        <v>60</v>
      </c>
      <c r="E319" s="29" t="s">
        <v>456</v>
      </c>
      <c r="F319" s="23">
        <v>50</v>
      </c>
      <c r="G319" s="23">
        <v>50</v>
      </c>
      <c r="H319" s="24">
        <v>3</v>
      </c>
      <c r="I319" s="25">
        <v>153000</v>
      </c>
      <c r="J319" s="25">
        <v>148853.57999999999</v>
      </c>
      <c r="K319" s="26"/>
      <c r="L319" s="26"/>
      <c r="M319" s="26"/>
      <c r="N319" s="23">
        <v>0</v>
      </c>
      <c r="O319" s="25">
        <v>7516.55</v>
      </c>
      <c r="P319" s="25">
        <v>141337.03</v>
      </c>
      <c r="Q319" s="25">
        <v>301853.58</v>
      </c>
      <c r="R319" s="25">
        <v>294337.03000000003</v>
      </c>
    </row>
    <row r="320" spans="1:18" ht="16.5" hidden="1" customHeight="1" x14ac:dyDescent="0.25">
      <c r="A320" s="20">
        <v>2530</v>
      </c>
      <c r="B320" s="21" t="s">
        <v>455</v>
      </c>
      <c r="C320" s="22" t="s">
        <v>59</v>
      </c>
      <c r="D320" s="21" t="s">
        <v>60</v>
      </c>
      <c r="E320" s="29" t="s">
        <v>457</v>
      </c>
      <c r="F320" s="23">
        <v>81.819999999999993</v>
      </c>
      <c r="G320" s="23">
        <v>90.65</v>
      </c>
      <c r="H320" s="24">
        <v>9</v>
      </c>
      <c r="I320" s="25">
        <v>593181.81999999995</v>
      </c>
      <c r="J320" s="25">
        <v>883929.5</v>
      </c>
      <c r="K320" s="26"/>
      <c r="L320" s="26"/>
      <c r="M320" s="26"/>
      <c r="N320" s="23">
        <v>0</v>
      </c>
      <c r="O320" s="25">
        <v>27875.23</v>
      </c>
      <c r="P320" s="25">
        <v>856054.27</v>
      </c>
      <c r="Q320" s="25">
        <v>1477111.32</v>
      </c>
      <c r="R320" s="25">
        <v>1449236.09</v>
      </c>
    </row>
    <row r="321" spans="1:18" ht="23.1" hidden="1" customHeight="1" x14ac:dyDescent="0.25">
      <c r="A321" s="27">
        <v>8141</v>
      </c>
      <c r="B321" s="28" t="s">
        <v>455</v>
      </c>
      <c r="C321" s="21" t="s">
        <v>69</v>
      </c>
      <c r="D321" s="28" t="s">
        <v>60</v>
      </c>
      <c r="E321" s="29" t="s">
        <v>458</v>
      </c>
      <c r="F321" s="30">
        <v>100</v>
      </c>
      <c r="G321" s="30">
        <v>100</v>
      </c>
      <c r="H321" s="31">
        <v>3</v>
      </c>
      <c r="I321" s="32">
        <v>535000</v>
      </c>
      <c r="J321" s="32">
        <v>587300</v>
      </c>
      <c r="K321" s="26"/>
      <c r="L321" s="26"/>
      <c r="M321" s="26"/>
      <c r="N321" s="30">
        <v>88</v>
      </c>
      <c r="O321" s="32">
        <v>19856.099999999999</v>
      </c>
      <c r="P321" s="32">
        <v>567443.9</v>
      </c>
      <c r="Q321" s="32">
        <v>1122300</v>
      </c>
      <c r="R321" s="32">
        <v>1102443.8999999999</v>
      </c>
    </row>
    <row r="322" spans="1:18" ht="17.100000000000001" hidden="1" customHeight="1" x14ac:dyDescent="0.25">
      <c r="A322" s="20">
        <v>3426</v>
      </c>
      <c r="B322" s="21" t="s">
        <v>459</v>
      </c>
      <c r="C322" s="21" t="s">
        <v>69</v>
      </c>
      <c r="D322" s="21" t="s">
        <v>60</v>
      </c>
      <c r="E322" s="29" t="s">
        <v>460</v>
      </c>
      <c r="F322" s="23">
        <v>100</v>
      </c>
      <c r="G322" s="23">
        <v>100</v>
      </c>
      <c r="H322" s="24">
        <v>6</v>
      </c>
      <c r="I322" s="25">
        <v>457000</v>
      </c>
      <c r="J322" s="25">
        <v>928746</v>
      </c>
      <c r="K322" s="26"/>
      <c r="L322" s="26"/>
      <c r="M322" s="26"/>
      <c r="N322" s="23">
        <v>0</v>
      </c>
      <c r="O322" s="25">
        <v>28824.560000000001</v>
      </c>
      <c r="P322" s="25">
        <v>899921.44</v>
      </c>
      <c r="Q322" s="25">
        <v>1385746</v>
      </c>
      <c r="R322" s="25">
        <v>1356921.44</v>
      </c>
    </row>
    <row r="323" spans="1:18" ht="29.1" hidden="1" customHeight="1" x14ac:dyDescent="0.25">
      <c r="A323" s="20">
        <v>4599</v>
      </c>
      <c r="B323" s="21" t="s">
        <v>459</v>
      </c>
      <c r="C323" s="21" t="s">
        <v>69</v>
      </c>
      <c r="D323" s="21" t="s">
        <v>60</v>
      </c>
      <c r="E323" s="33" t="s">
        <v>461</v>
      </c>
      <c r="F323" s="23">
        <v>100</v>
      </c>
      <c r="G323" s="23">
        <v>95.08</v>
      </c>
      <c r="H323" s="24">
        <v>8</v>
      </c>
      <c r="I323" s="25">
        <v>560000</v>
      </c>
      <c r="J323" s="25">
        <v>987980</v>
      </c>
      <c r="K323" s="22"/>
      <c r="L323" s="22"/>
      <c r="M323" s="22"/>
      <c r="N323" s="23">
        <v>0</v>
      </c>
      <c r="O323" s="25">
        <v>31157.05</v>
      </c>
      <c r="P323" s="25">
        <v>956822.95</v>
      </c>
      <c r="Q323" s="25">
        <v>1547980</v>
      </c>
      <c r="R323" s="25">
        <v>1516822.95</v>
      </c>
    </row>
    <row r="324" spans="1:18" ht="33.950000000000003" hidden="1" customHeight="1" x14ac:dyDescent="0.25">
      <c r="A324" s="27">
        <v>167</v>
      </c>
      <c r="B324" s="28" t="s">
        <v>462</v>
      </c>
      <c r="C324" s="21" t="s">
        <v>69</v>
      </c>
      <c r="D324" s="28" t="s">
        <v>60</v>
      </c>
      <c r="E324" s="29" t="s">
        <v>463</v>
      </c>
      <c r="F324" s="30">
        <v>100</v>
      </c>
      <c r="G324" s="30">
        <v>100</v>
      </c>
      <c r="H324" s="31">
        <v>24</v>
      </c>
      <c r="I324" s="32">
        <v>767265.7</v>
      </c>
      <c r="J324" s="32">
        <v>2130734.3199999998</v>
      </c>
      <c r="K324" s="32">
        <v>-1964095.04</v>
      </c>
      <c r="L324" s="22"/>
      <c r="M324" s="22"/>
      <c r="N324" s="30">
        <v>0</v>
      </c>
      <c r="O324" s="32">
        <v>30400.68</v>
      </c>
      <c r="P324" s="32">
        <v>2100333.64</v>
      </c>
      <c r="Q324" s="32">
        <v>2898000.02</v>
      </c>
      <c r="R324" s="32">
        <v>2867599.34</v>
      </c>
    </row>
    <row r="325" spans="1:18" ht="16.5" hidden="1" customHeight="1" x14ac:dyDescent="0.25">
      <c r="A325" s="20">
        <v>940</v>
      </c>
      <c r="B325" s="21" t="s">
        <v>462</v>
      </c>
      <c r="C325" s="22" t="s">
        <v>59</v>
      </c>
      <c r="D325" s="21" t="s">
        <v>60</v>
      </c>
      <c r="E325" s="29" t="s">
        <v>464</v>
      </c>
      <c r="F325" s="23">
        <v>100</v>
      </c>
      <c r="G325" s="23">
        <v>100</v>
      </c>
      <c r="H325" s="24">
        <v>18</v>
      </c>
      <c r="I325" s="25">
        <v>841848.84</v>
      </c>
      <c r="J325" s="25">
        <v>3190151.14</v>
      </c>
      <c r="K325" s="26"/>
      <c r="L325" s="26"/>
      <c r="M325" s="26"/>
      <c r="N325" s="23">
        <v>0</v>
      </c>
      <c r="O325" s="25">
        <v>61315.47</v>
      </c>
      <c r="P325" s="25">
        <v>3128835.67</v>
      </c>
      <c r="Q325" s="25">
        <v>4031999.98</v>
      </c>
      <c r="R325" s="25">
        <v>3970684.51</v>
      </c>
    </row>
    <row r="326" spans="1:18" ht="23.1" hidden="1" customHeight="1" x14ac:dyDescent="0.25">
      <c r="A326" s="27">
        <v>11725</v>
      </c>
      <c r="B326" s="28" t="s">
        <v>462</v>
      </c>
      <c r="C326" s="21" t="s">
        <v>69</v>
      </c>
      <c r="D326" s="28" t="s">
        <v>60</v>
      </c>
      <c r="E326" s="29" t="s">
        <v>205</v>
      </c>
      <c r="F326" s="30">
        <v>99.81</v>
      </c>
      <c r="G326" s="26"/>
      <c r="H326" s="26"/>
      <c r="I326" s="32">
        <v>104999.46</v>
      </c>
      <c r="J326" s="26"/>
      <c r="K326" s="26"/>
      <c r="L326" s="26"/>
      <c r="M326" s="26"/>
      <c r="N326" s="26"/>
      <c r="O326" s="26"/>
      <c r="P326" s="26"/>
      <c r="Q326" s="32">
        <v>104999.46</v>
      </c>
      <c r="R326" s="32">
        <v>104999.46</v>
      </c>
    </row>
    <row r="327" spans="1:18" ht="16.5" hidden="1" customHeight="1" x14ac:dyDescent="0.25">
      <c r="A327" s="20">
        <v>4255</v>
      </c>
      <c r="B327" s="21" t="s">
        <v>465</v>
      </c>
      <c r="C327" s="22" t="s">
        <v>59</v>
      </c>
      <c r="D327" s="21" t="s">
        <v>60</v>
      </c>
      <c r="E327" s="29" t="s">
        <v>466</v>
      </c>
      <c r="F327" s="23">
        <v>87.5</v>
      </c>
      <c r="G327" s="23">
        <v>85.67</v>
      </c>
      <c r="H327" s="24">
        <v>7</v>
      </c>
      <c r="I327" s="25">
        <v>485625</v>
      </c>
      <c r="J327" s="25">
        <v>735573.5</v>
      </c>
      <c r="K327" s="26"/>
      <c r="L327" s="26"/>
      <c r="M327" s="26"/>
      <c r="N327" s="23">
        <v>0</v>
      </c>
      <c r="O327" s="25">
        <v>19430.189999999999</v>
      </c>
      <c r="P327" s="25">
        <v>716143.31</v>
      </c>
      <c r="Q327" s="25">
        <v>1221198.5</v>
      </c>
      <c r="R327" s="25">
        <v>1201768.31</v>
      </c>
    </row>
    <row r="328" spans="1:18" ht="16.5" hidden="1" customHeight="1" x14ac:dyDescent="0.25">
      <c r="A328" s="20">
        <v>4014</v>
      </c>
      <c r="B328" s="21" t="s">
        <v>465</v>
      </c>
      <c r="C328" s="22" t="s">
        <v>59</v>
      </c>
      <c r="D328" s="21" t="s">
        <v>60</v>
      </c>
      <c r="E328" s="29" t="s">
        <v>467</v>
      </c>
      <c r="F328" s="23">
        <v>100</v>
      </c>
      <c r="G328" s="23">
        <v>97.59</v>
      </c>
      <c r="H328" s="24">
        <v>17</v>
      </c>
      <c r="I328" s="25">
        <v>2070000</v>
      </c>
      <c r="J328" s="25">
        <v>3139126</v>
      </c>
      <c r="K328" s="26"/>
      <c r="L328" s="26"/>
      <c r="M328" s="26"/>
      <c r="N328" s="23">
        <v>0</v>
      </c>
      <c r="O328" s="25">
        <v>120843.73</v>
      </c>
      <c r="P328" s="25">
        <v>3018282.27</v>
      </c>
      <c r="Q328" s="25">
        <v>5209126</v>
      </c>
      <c r="R328" s="25">
        <v>5088282.2699999996</v>
      </c>
    </row>
    <row r="329" spans="1:18" ht="16.5" hidden="1" customHeight="1" x14ac:dyDescent="0.25">
      <c r="A329" s="20">
        <v>8334</v>
      </c>
      <c r="B329" s="21" t="s">
        <v>465</v>
      </c>
      <c r="C329" s="22" t="s">
        <v>59</v>
      </c>
      <c r="D329" s="21" t="s">
        <v>60</v>
      </c>
      <c r="E329" s="29" t="s">
        <v>468</v>
      </c>
      <c r="F329" s="23">
        <v>100</v>
      </c>
      <c r="G329" s="23">
        <v>100</v>
      </c>
      <c r="H329" s="24">
        <v>16</v>
      </c>
      <c r="I329" s="25">
        <v>1980000</v>
      </c>
      <c r="J329" s="25">
        <v>1876186</v>
      </c>
      <c r="K329" s="26"/>
      <c r="L329" s="26"/>
      <c r="M329" s="26"/>
      <c r="N329" s="23">
        <v>0</v>
      </c>
      <c r="O329" s="25">
        <v>70832.03</v>
      </c>
      <c r="P329" s="25">
        <v>1805353.97</v>
      </c>
      <c r="Q329" s="25">
        <v>3856186</v>
      </c>
      <c r="R329" s="25">
        <v>3785353.97</v>
      </c>
    </row>
    <row r="330" spans="1:18" ht="16.5" hidden="1" customHeight="1" x14ac:dyDescent="0.25">
      <c r="A330" s="20">
        <v>8603</v>
      </c>
      <c r="B330" s="21" t="s">
        <v>465</v>
      </c>
      <c r="C330" s="22" t="s">
        <v>59</v>
      </c>
      <c r="D330" s="21" t="s">
        <v>60</v>
      </c>
      <c r="E330" s="29" t="s">
        <v>201</v>
      </c>
      <c r="F330" s="23">
        <v>100</v>
      </c>
      <c r="G330" s="23">
        <v>100</v>
      </c>
      <c r="H330" s="24">
        <v>8</v>
      </c>
      <c r="I330" s="25">
        <v>1230000</v>
      </c>
      <c r="J330" s="25">
        <v>1055649</v>
      </c>
      <c r="K330" s="26"/>
      <c r="L330" s="26"/>
      <c r="M330" s="26"/>
      <c r="N330" s="23">
        <v>0</v>
      </c>
      <c r="O330" s="25">
        <v>39945.910000000003</v>
      </c>
      <c r="P330" s="25">
        <v>1015703.09</v>
      </c>
      <c r="Q330" s="25">
        <v>2285649</v>
      </c>
      <c r="R330" s="25">
        <v>2245703.09</v>
      </c>
    </row>
    <row r="331" spans="1:18" ht="16.5" hidden="1" customHeight="1" x14ac:dyDescent="0.25">
      <c r="A331" s="20">
        <v>516</v>
      </c>
      <c r="B331" s="22" t="s">
        <v>469</v>
      </c>
      <c r="C331" s="22" t="s">
        <v>59</v>
      </c>
      <c r="D331" s="21" t="s">
        <v>60</v>
      </c>
      <c r="E331" s="29" t="s">
        <v>470</v>
      </c>
      <c r="F331" s="23">
        <v>45.61</v>
      </c>
      <c r="G331" s="23">
        <v>48.47</v>
      </c>
      <c r="H331" s="24">
        <v>26</v>
      </c>
      <c r="I331" s="25">
        <v>810774.72</v>
      </c>
      <c r="J331" s="25">
        <v>2465503.9900000002</v>
      </c>
      <c r="K331" s="25">
        <v>568226.96</v>
      </c>
      <c r="L331" s="26"/>
      <c r="M331" s="26"/>
      <c r="N331" s="23">
        <v>0</v>
      </c>
      <c r="O331" s="25">
        <v>50073.96</v>
      </c>
      <c r="P331" s="25">
        <v>2415430.0299999998</v>
      </c>
      <c r="Q331" s="25">
        <v>3276278.71</v>
      </c>
      <c r="R331" s="25">
        <v>3226204.75</v>
      </c>
    </row>
    <row r="332" spans="1:18" ht="16.5" hidden="1" customHeight="1" x14ac:dyDescent="0.25">
      <c r="A332" s="20">
        <v>1654</v>
      </c>
      <c r="B332" s="22" t="s">
        <v>469</v>
      </c>
      <c r="C332" s="22" t="s">
        <v>59</v>
      </c>
      <c r="D332" s="21" t="s">
        <v>60</v>
      </c>
      <c r="E332" s="33" t="s">
        <v>471</v>
      </c>
      <c r="F332" s="23">
        <v>100</v>
      </c>
      <c r="G332" s="23">
        <v>100</v>
      </c>
      <c r="H332" s="24">
        <v>29</v>
      </c>
      <c r="I332" s="25">
        <v>2155829.08</v>
      </c>
      <c r="J332" s="25">
        <v>11159170.91</v>
      </c>
      <c r="K332" s="25">
        <v>7528936.0999999996</v>
      </c>
      <c r="L332" s="26"/>
      <c r="M332" s="26"/>
      <c r="N332" s="25">
        <v>24565.95</v>
      </c>
      <c r="O332" s="25">
        <v>188657.54</v>
      </c>
      <c r="P332" s="25">
        <v>10970513.369999999</v>
      </c>
      <c r="Q332" s="25">
        <v>13314999.99</v>
      </c>
      <c r="R332" s="25">
        <v>13126342.449999999</v>
      </c>
    </row>
    <row r="333" spans="1:18" ht="16.5" hidden="1" customHeight="1" x14ac:dyDescent="0.25">
      <c r="A333" s="20">
        <v>4217</v>
      </c>
      <c r="B333" s="22" t="s">
        <v>469</v>
      </c>
      <c r="C333" s="22" t="s">
        <v>59</v>
      </c>
      <c r="D333" s="21" t="s">
        <v>60</v>
      </c>
      <c r="E333" s="29" t="s">
        <v>472</v>
      </c>
      <c r="F333" s="23">
        <v>50</v>
      </c>
      <c r="G333" s="23">
        <v>50</v>
      </c>
      <c r="H333" s="24">
        <v>12</v>
      </c>
      <c r="I333" s="25">
        <v>1026565.28</v>
      </c>
      <c r="J333" s="25">
        <v>1870424.18</v>
      </c>
      <c r="K333" s="25">
        <v>2043464.52</v>
      </c>
      <c r="L333" s="26"/>
      <c r="M333" s="26"/>
      <c r="N333" s="25">
        <v>10460.879999999999</v>
      </c>
      <c r="O333" s="25">
        <v>31435.07</v>
      </c>
      <c r="P333" s="25">
        <v>1838989.11</v>
      </c>
      <c r="Q333" s="25">
        <v>2896989.46</v>
      </c>
      <c r="R333" s="25">
        <v>2865554.39</v>
      </c>
    </row>
    <row r="334" spans="1:18" ht="16.5" hidden="1" customHeight="1" x14ac:dyDescent="0.25">
      <c r="A334" s="20">
        <v>5088</v>
      </c>
      <c r="B334" s="22" t="s">
        <v>469</v>
      </c>
      <c r="C334" s="22" t="s">
        <v>59</v>
      </c>
      <c r="D334" s="21" t="s">
        <v>60</v>
      </c>
      <c r="E334" s="29" t="s">
        <v>473</v>
      </c>
      <c r="F334" s="23">
        <v>100</v>
      </c>
      <c r="G334" s="23">
        <v>100</v>
      </c>
      <c r="H334" s="24">
        <v>26</v>
      </c>
      <c r="I334" s="25">
        <v>1223903.8999999999</v>
      </c>
      <c r="J334" s="25">
        <v>5518096.0999999996</v>
      </c>
      <c r="K334" s="25">
        <v>-5908434.1600000001</v>
      </c>
      <c r="L334" s="26"/>
      <c r="M334" s="26"/>
      <c r="N334" s="23">
        <v>0</v>
      </c>
      <c r="O334" s="25">
        <v>53116.22</v>
      </c>
      <c r="P334" s="25">
        <v>5464979.8799999999</v>
      </c>
      <c r="Q334" s="25">
        <v>6742000</v>
      </c>
      <c r="R334" s="25">
        <v>6688883.7800000003</v>
      </c>
    </row>
    <row r="335" spans="1:18" ht="16.5" hidden="1" customHeight="1" x14ac:dyDescent="0.25">
      <c r="A335" s="20">
        <v>5395</v>
      </c>
      <c r="B335" s="22" t="s">
        <v>469</v>
      </c>
      <c r="C335" s="22" t="s">
        <v>59</v>
      </c>
      <c r="D335" s="21" t="s">
        <v>60</v>
      </c>
      <c r="E335" s="33" t="s">
        <v>474</v>
      </c>
      <c r="F335" s="23">
        <v>100</v>
      </c>
      <c r="G335" s="23">
        <v>100</v>
      </c>
      <c r="H335" s="24">
        <v>3</v>
      </c>
      <c r="I335" s="25">
        <v>2400000</v>
      </c>
      <c r="J335" s="25">
        <v>418796</v>
      </c>
      <c r="K335" s="26"/>
      <c r="L335" s="26"/>
      <c r="M335" s="26"/>
      <c r="N335" s="23">
        <v>0</v>
      </c>
      <c r="O335" s="25">
        <v>21122.12</v>
      </c>
      <c r="P335" s="25">
        <v>397673.88</v>
      </c>
      <c r="Q335" s="25">
        <v>2818796</v>
      </c>
      <c r="R335" s="25">
        <v>2797673.88</v>
      </c>
    </row>
    <row r="336" spans="1:18" ht="16.5" hidden="1" customHeight="1" x14ac:dyDescent="0.25">
      <c r="A336" s="20">
        <v>5400</v>
      </c>
      <c r="B336" s="22" t="s">
        <v>469</v>
      </c>
      <c r="C336" s="22" t="s">
        <v>59</v>
      </c>
      <c r="D336" s="21" t="s">
        <v>60</v>
      </c>
      <c r="E336" s="29" t="s">
        <v>475</v>
      </c>
      <c r="F336" s="23">
        <v>50</v>
      </c>
      <c r="G336" s="23">
        <v>50</v>
      </c>
      <c r="H336" s="24">
        <v>1</v>
      </c>
      <c r="I336" s="23">
        <v>0</v>
      </c>
      <c r="J336" s="23">
        <v>0</v>
      </c>
      <c r="K336" s="26"/>
      <c r="L336" s="26"/>
      <c r="M336" s="26"/>
      <c r="N336" s="23">
        <v>0</v>
      </c>
      <c r="O336" s="23">
        <v>0</v>
      </c>
      <c r="P336" s="23">
        <v>0</v>
      </c>
      <c r="Q336" s="23">
        <v>0</v>
      </c>
      <c r="R336" s="23">
        <v>0</v>
      </c>
    </row>
    <row r="337" spans="1:18" ht="23.1" hidden="1" customHeight="1" x14ac:dyDescent="0.25">
      <c r="A337" s="27">
        <v>8610</v>
      </c>
      <c r="B337" s="21" t="s">
        <v>476</v>
      </c>
      <c r="C337" s="21" t="s">
        <v>69</v>
      </c>
      <c r="D337" s="28" t="s">
        <v>60</v>
      </c>
      <c r="E337" s="29" t="s">
        <v>477</v>
      </c>
      <c r="F337" s="30">
        <v>100</v>
      </c>
      <c r="G337" s="30">
        <v>99.47</v>
      </c>
      <c r="H337" s="31">
        <v>13</v>
      </c>
      <c r="I337" s="32">
        <v>2410000</v>
      </c>
      <c r="J337" s="32">
        <v>2043847.29</v>
      </c>
      <c r="K337" s="26"/>
      <c r="L337" s="26"/>
      <c r="M337" s="26"/>
      <c r="N337" s="30">
        <v>0</v>
      </c>
      <c r="O337" s="32">
        <v>85898.19</v>
      </c>
      <c r="P337" s="32">
        <v>1957949.1</v>
      </c>
      <c r="Q337" s="32">
        <v>4453847.29</v>
      </c>
      <c r="R337" s="32">
        <v>4367949.0999999996</v>
      </c>
    </row>
    <row r="338" spans="1:18" ht="16.5" hidden="1" customHeight="1" x14ac:dyDescent="0.25">
      <c r="A338" s="20">
        <v>11425</v>
      </c>
      <c r="B338" s="22" t="s">
        <v>469</v>
      </c>
      <c r="C338" s="22" t="s">
        <v>59</v>
      </c>
      <c r="D338" s="21" t="s">
        <v>60</v>
      </c>
      <c r="E338" s="29" t="s">
        <v>478</v>
      </c>
      <c r="F338" s="23">
        <v>100</v>
      </c>
      <c r="G338" s="23">
        <v>100</v>
      </c>
      <c r="H338" s="24">
        <v>25</v>
      </c>
      <c r="I338" s="25">
        <v>6777951.04</v>
      </c>
      <c r="J338" s="25">
        <v>2250048.9500000002</v>
      </c>
      <c r="K338" s="26"/>
      <c r="L338" s="26"/>
      <c r="M338" s="26"/>
      <c r="N338" s="23">
        <v>0</v>
      </c>
      <c r="O338" s="25">
        <v>55450.38</v>
      </c>
      <c r="P338" s="25">
        <v>2194598.5699999998</v>
      </c>
      <c r="Q338" s="25">
        <v>9027999.9900000002</v>
      </c>
      <c r="R338" s="25">
        <v>8972549.6099999994</v>
      </c>
    </row>
    <row r="339" spans="1:18" ht="17.100000000000001" hidden="1" customHeight="1" x14ac:dyDescent="0.25">
      <c r="A339" s="20">
        <v>7598</v>
      </c>
      <c r="B339" s="22" t="s">
        <v>479</v>
      </c>
      <c r="C339" s="21" t="s">
        <v>69</v>
      </c>
      <c r="D339" s="21" t="s">
        <v>60</v>
      </c>
      <c r="E339" s="33" t="s">
        <v>480</v>
      </c>
      <c r="F339" s="23">
        <v>42.86</v>
      </c>
      <c r="G339" s="23">
        <v>45.49</v>
      </c>
      <c r="H339" s="24">
        <v>6</v>
      </c>
      <c r="I339" s="25">
        <v>153428.57</v>
      </c>
      <c r="J339" s="25">
        <v>494231.46</v>
      </c>
      <c r="K339" s="26"/>
      <c r="L339" s="26"/>
      <c r="M339" s="26"/>
      <c r="N339" s="23">
        <v>0</v>
      </c>
      <c r="O339" s="25">
        <v>13204.22</v>
      </c>
      <c r="P339" s="25">
        <v>481027.24</v>
      </c>
      <c r="Q339" s="25">
        <v>647660.03</v>
      </c>
      <c r="R339" s="25">
        <v>634455.81000000006</v>
      </c>
    </row>
    <row r="340" spans="1:18" ht="17.100000000000001" hidden="1" customHeight="1" x14ac:dyDescent="0.25">
      <c r="A340" s="20">
        <v>8368</v>
      </c>
      <c r="B340" s="22" t="s">
        <v>479</v>
      </c>
      <c r="C340" s="21" t="s">
        <v>69</v>
      </c>
      <c r="D340" s="21" t="s">
        <v>60</v>
      </c>
      <c r="E340" s="33" t="s">
        <v>481</v>
      </c>
      <c r="F340" s="23">
        <v>100</v>
      </c>
      <c r="G340" s="23">
        <v>100</v>
      </c>
      <c r="H340" s="24">
        <v>13</v>
      </c>
      <c r="I340" s="25">
        <v>458000</v>
      </c>
      <c r="J340" s="25">
        <v>1389650</v>
      </c>
      <c r="K340" s="26"/>
      <c r="L340" s="26"/>
      <c r="M340" s="26"/>
      <c r="N340" s="23">
        <v>0</v>
      </c>
      <c r="O340" s="25">
        <v>45361</v>
      </c>
      <c r="P340" s="25">
        <v>1344289</v>
      </c>
      <c r="Q340" s="25">
        <v>1847650</v>
      </c>
      <c r="R340" s="25">
        <v>1802289</v>
      </c>
    </row>
    <row r="341" spans="1:18" ht="23.1" hidden="1" customHeight="1" x14ac:dyDescent="0.25">
      <c r="A341" s="27">
        <v>4105</v>
      </c>
      <c r="B341" s="28" t="s">
        <v>482</v>
      </c>
      <c r="C341" s="21" t="s">
        <v>69</v>
      </c>
      <c r="D341" s="28" t="s">
        <v>60</v>
      </c>
      <c r="E341" s="29" t="s">
        <v>483</v>
      </c>
      <c r="F341" s="30">
        <v>100</v>
      </c>
      <c r="G341" s="30">
        <v>100</v>
      </c>
      <c r="H341" s="31">
        <v>5</v>
      </c>
      <c r="I341" s="32">
        <v>335000</v>
      </c>
      <c r="J341" s="32">
        <v>305308</v>
      </c>
      <c r="K341" s="26"/>
      <c r="L341" s="26"/>
      <c r="M341" s="26"/>
      <c r="N341" s="30">
        <v>0</v>
      </c>
      <c r="O341" s="32">
        <v>3710</v>
      </c>
      <c r="P341" s="32">
        <v>301598</v>
      </c>
      <c r="Q341" s="32">
        <v>640308</v>
      </c>
      <c r="R341" s="32">
        <v>636598</v>
      </c>
    </row>
    <row r="342" spans="1:18" ht="16.5" hidden="1" customHeight="1" x14ac:dyDescent="0.25">
      <c r="A342" s="20">
        <v>8099</v>
      </c>
      <c r="B342" s="21" t="s">
        <v>482</v>
      </c>
      <c r="C342" s="22" t="s">
        <v>59</v>
      </c>
      <c r="D342" s="21" t="s">
        <v>60</v>
      </c>
      <c r="E342" s="29" t="s">
        <v>484</v>
      </c>
      <c r="F342" s="23">
        <v>42.11</v>
      </c>
      <c r="G342" s="23">
        <v>39.6</v>
      </c>
      <c r="H342" s="24">
        <v>8</v>
      </c>
      <c r="I342" s="25">
        <v>148631.57999999999</v>
      </c>
      <c r="J342" s="25">
        <v>330064.81</v>
      </c>
      <c r="K342" s="26"/>
      <c r="L342" s="26"/>
      <c r="M342" s="26"/>
      <c r="N342" s="23">
        <v>0</v>
      </c>
      <c r="O342" s="25">
        <v>6695.18</v>
      </c>
      <c r="P342" s="25">
        <v>323369.63</v>
      </c>
      <c r="Q342" s="25">
        <v>478696.39</v>
      </c>
      <c r="R342" s="25">
        <v>472001.21</v>
      </c>
    </row>
    <row r="343" spans="1:18" ht="16.5" hidden="1" customHeight="1" x14ac:dyDescent="0.25">
      <c r="A343" s="20">
        <v>10053</v>
      </c>
      <c r="B343" s="22" t="s">
        <v>485</v>
      </c>
      <c r="C343" s="22" t="s">
        <v>59</v>
      </c>
      <c r="D343" s="21" t="s">
        <v>60</v>
      </c>
      <c r="E343" s="29" t="s">
        <v>486</v>
      </c>
      <c r="F343" s="23">
        <v>52.38</v>
      </c>
      <c r="G343" s="23">
        <v>49.75</v>
      </c>
      <c r="H343" s="24">
        <v>11</v>
      </c>
      <c r="I343" s="25">
        <v>188047.62</v>
      </c>
      <c r="J343" s="25">
        <v>1109739.5</v>
      </c>
      <c r="K343" s="26"/>
      <c r="L343" s="26"/>
      <c r="M343" s="26"/>
      <c r="N343" s="25">
        <v>2641.13</v>
      </c>
      <c r="O343" s="25">
        <v>45519.77</v>
      </c>
      <c r="P343" s="25">
        <v>1064219.73</v>
      </c>
      <c r="Q343" s="25">
        <v>1297787.1200000001</v>
      </c>
      <c r="R343" s="25">
        <v>1252267.3500000001</v>
      </c>
    </row>
    <row r="344" spans="1:18" ht="16.5" hidden="1" customHeight="1" x14ac:dyDescent="0.25">
      <c r="A344" s="20">
        <v>3092</v>
      </c>
      <c r="B344" s="22" t="s">
        <v>487</v>
      </c>
      <c r="C344" s="22" t="s">
        <v>59</v>
      </c>
      <c r="D344" s="21" t="s">
        <v>60</v>
      </c>
      <c r="E344" s="29" t="s">
        <v>488</v>
      </c>
      <c r="F344" s="23">
        <v>100</v>
      </c>
      <c r="G344" s="23">
        <v>100</v>
      </c>
      <c r="H344" s="24">
        <v>13</v>
      </c>
      <c r="I344" s="25">
        <v>496000</v>
      </c>
      <c r="J344" s="25">
        <v>1879668</v>
      </c>
      <c r="K344" s="26"/>
      <c r="L344" s="26"/>
      <c r="M344" s="26"/>
      <c r="N344" s="25">
        <v>4078.8</v>
      </c>
      <c r="O344" s="25">
        <v>66699.48</v>
      </c>
      <c r="P344" s="25">
        <v>1812968.52</v>
      </c>
      <c r="Q344" s="25">
        <v>2375668</v>
      </c>
      <c r="R344" s="25">
        <v>2308968.52</v>
      </c>
    </row>
    <row r="345" spans="1:18" ht="16.5" hidden="1" customHeight="1" x14ac:dyDescent="0.25">
      <c r="A345" s="20">
        <v>3095</v>
      </c>
      <c r="B345" s="22" t="s">
        <v>487</v>
      </c>
      <c r="C345" s="22" t="s">
        <v>59</v>
      </c>
      <c r="D345" s="21" t="s">
        <v>60</v>
      </c>
      <c r="E345" s="29" t="s">
        <v>489</v>
      </c>
      <c r="F345" s="23">
        <v>100</v>
      </c>
      <c r="G345" s="23">
        <v>100</v>
      </c>
      <c r="H345" s="24">
        <v>2</v>
      </c>
      <c r="I345" s="25">
        <v>305000</v>
      </c>
      <c r="J345" s="25">
        <v>418300</v>
      </c>
      <c r="K345" s="26"/>
      <c r="L345" s="26"/>
      <c r="M345" s="26"/>
      <c r="N345" s="23">
        <v>0</v>
      </c>
      <c r="O345" s="25">
        <v>12264.25</v>
      </c>
      <c r="P345" s="25">
        <v>406035.75</v>
      </c>
      <c r="Q345" s="25">
        <v>723300</v>
      </c>
      <c r="R345" s="25">
        <v>711035.75</v>
      </c>
    </row>
    <row r="346" spans="1:18" ht="16.5" hidden="1" customHeight="1" x14ac:dyDescent="0.25">
      <c r="A346" s="20">
        <v>4363</v>
      </c>
      <c r="B346" s="22" t="s">
        <v>490</v>
      </c>
      <c r="C346" s="22" t="s">
        <v>59</v>
      </c>
      <c r="D346" s="21" t="s">
        <v>60</v>
      </c>
      <c r="E346" s="29" t="s">
        <v>491</v>
      </c>
      <c r="F346" s="23">
        <v>100</v>
      </c>
      <c r="G346" s="23">
        <v>100</v>
      </c>
      <c r="H346" s="24">
        <v>13</v>
      </c>
      <c r="I346" s="25">
        <v>575000</v>
      </c>
      <c r="J346" s="25">
        <v>2381063</v>
      </c>
      <c r="K346" s="26"/>
      <c r="L346" s="26"/>
      <c r="M346" s="26"/>
      <c r="N346" s="23">
        <v>0</v>
      </c>
      <c r="O346" s="25">
        <v>58331.59</v>
      </c>
      <c r="P346" s="25">
        <v>2322731.41</v>
      </c>
      <c r="Q346" s="25">
        <v>2956063</v>
      </c>
      <c r="R346" s="25">
        <v>2897731.41</v>
      </c>
    </row>
    <row r="347" spans="1:18" ht="16.5" hidden="1" customHeight="1" x14ac:dyDescent="0.25">
      <c r="A347" s="20">
        <v>10388</v>
      </c>
      <c r="B347" s="22" t="s">
        <v>490</v>
      </c>
      <c r="C347" s="22" t="s">
        <v>59</v>
      </c>
      <c r="D347" s="21" t="s">
        <v>60</v>
      </c>
      <c r="E347" s="29" t="s">
        <v>492</v>
      </c>
      <c r="F347" s="23">
        <v>5.88</v>
      </c>
      <c r="G347" s="23">
        <v>0</v>
      </c>
      <c r="H347" s="24">
        <v>1</v>
      </c>
      <c r="I347" s="25">
        <v>63529.41</v>
      </c>
      <c r="J347" s="23">
        <v>0</v>
      </c>
      <c r="K347" s="26"/>
      <c r="L347" s="26"/>
      <c r="M347" s="26"/>
      <c r="N347" s="23">
        <v>0</v>
      </c>
      <c r="O347" s="23">
        <v>0</v>
      </c>
      <c r="P347" s="23">
        <v>0</v>
      </c>
      <c r="Q347" s="25">
        <v>63529.41</v>
      </c>
      <c r="R347" s="25">
        <v>63529.41</v>
      </c>
    </row>
    <row r="348" spans="1:18" ht="16.5" hidden="1" customHeight="1" x14ac:dyDescent="0.25">
      <c r="A348" s="20">
        <v>8466</v>
      </c>
      <c r="B348" s="21" t="s">
        <v>493</v>
      </c>
      <c r="C348" s="22" t="s">
        <v>59</v>
      </c>
      <c r="D348" s="21" t="s">
        <v>60</v>
      </c>
      <c r="E348" s="29" t="s">
        <v>494</v>
      </c>
      <c r="F348" s="23">
        <v>100</v>
      </c>
      <c r="G348" s="23">
        <v>47.7</v>
      </c>
      <c r="H348" s="24">
        <v>18</v>
      </c>
      <c r="I348" s="25">
        <v>279000</v>
      </c>
      <c r="J348" s="25">
        <v>1226037.6599999999</v>
      </c>
      <c r="K348" s="26"/>
      <c r="L348" s="26"/>
      <c r="M348" s="26"/>
      <c r="N348" s="23">
        <v>0</v>
      </c>
      <c r="O348" s="25">
        <v>38980.629999999997</v>
      </c>
      <c r="P348" s="25">
        <v>1187057.03</v>
      </c>
      <c r="Q348" s="25">
        <v>1505037.66</v>
      </c>
      <c r="R348" s="25">
        <v>1466057.03</v>
      </c>
    </row>
    <row r="349" spans="1:18" ht="16.5" hidden="1" customHeight="1" x14ac:dyDescent="0.25">
      <c r="A349" s="20">
        <v>365</v>
      </c>
      <c r="B349" s="21" t="s">
        <v>495</v>
      </c>
      <c r="C349" s="22" t="s">
        <v>59</v>
      </c>
      <c r="D349" s="21" t="s">
        <v>60</v>
      </c>
      <c r="E349" s="29" t="s">
        <v>496</v>
      </c>
      <c r="F349" s="23">
        <v>100</v>
      </c>
      <c r="G349" s="23">
        <v>100</v>
      </c>
      <c r="H349" s="24">
        <v>17</v>
      </c>
      <c r="I349" s="25">
        <v>645000</v>
      </c>
      <c r="J349" s="25">
        <v>2749924</v>
      </c>
      <c r="K349" s="26"/>
      <c r="L349" s="26"/>
      <c r="M349" s="26"/>
      <c r="N349" s="23">
        <v>0</v>
      </c>
      <c r="O349" s="25">
        <v>80230.41</v>
      </c>
      <c r="P349" s="25">
        <v>2669693.59</v>
      </c>
      <c r="Q349" s="25">
        <v>3394924</v>
      </c>
      <c r="R349" s="25">
        <v>3314693.59</v>
      </c>
    </row>
    <row r="350" spans="1:18" ht="16.5" hidden="1" customHeight="1" x14ac:dyDescent="0.25">
      <c r="A350" s="20">
        <v>5382</v>
      </c>
      <c r="B350" s="21" t="s">
        <v>495</v>
      </c>
      <c r="C350" s="22" t="s">
        <v>59</v>
      </c>
      <c r="D350" s="21" t="s">
        <v>60</v>
      </c>
      <c r="E350" s="29" t="s">
        <v>497</v>
      </c>
      <c r="F350" s="23">
        <v>100</v>
      </c>
      <c r="G350" s="23">
        <v>100</v>
      </c>
      <c r="H350" s="24">
        <v>4</v>
      </c>
      <c r="I350" s="25">
        <v>1669203.12</v>
      </c>
      <c r="J350" s="25">
        <v>235796.88</v>
      </c>
      <c r="K350" s="25">
        <v>1351239</v>
      </c>
      <c r="L350" s="26"/>
      <c r="M350" s="26"/>
      <c r="N350" s="23">
        <v>0</v>
      </c>
      <c r="O350" s="23">
        <v>0</v>
      </c>
      <c r="P350" s="25">
        <v>235796.88</v>
      </c>
      <c r="Q350" s="25">
        <v>1905000</v>
      </c>
      <c r="R350" s="25">
        <v>1905000</v>
      </c>
    </row>
    <row r="351" spans="1:18" ht="16.5" hidden="1" customHeight="1" x14ac:dyDescent="0.25">
      <c r="A351" s="20">
        <v>7450</v>
      </c>
      <c r="B351" s="21" t="s">
        <v>495</v>
      </c>
      <c r="C351" s="22" t="s">
        <v>59</v>
      </c>
      <c r="D351" s="21" t="s">
        <v>60</v>
      </c>
      <c r="E351" s="29" t="s">
        <v>498</v>
      </c>
      <c r="F351" s="23">
        <v>100</v>
      </c>
      <c r="G351" s="23">
        <v>100</v>
      </c>
      <c r="H351" s="24">
        <v>12</v>
      </c>
      <c r="I351" s="25">
        <v>477000</v>
      </c>
      <c r="J351" s="25">
        <v>1743249</v>
      </c>
      <c r="K351" s="26"/>
      <c r="L351" s="26"/>
      <c r="M351" s="26"/>
      <c r="N351" s="23">
        <v>0</v>
      </c>
      <c r="O351" s="25">
        <v>49300.85</v>
      </c>
      <c r="P351" s="25">
        <v>1693948.15</v>
      </c>
      <c r="Q351" s="25">
        <v>2220249</v>
      </c>
      <c r="R351" s="25">
        <v>2170948.15</v>
      </c>
    </row>
    <row r="352" spans="1:18" ht="17.100000000000001" hidden="1" customHeight="1" x14ac:dyDescent="0.25">
      <c r="A352" s="20">
        <v>7463</v>
      </c>
      <c r="B352" s="21" t="s">
        <v>499</v>
      </c>
      <c r="C352" s="21" t="s">
        <v>69</v>
      </c>
      <c r="D352" s="21" t="s">
        <v>60</v>
      </c>
      <c r="E352" s="29" t="s">
        <v>500</v>
      </c>
      <c r="F352" s="23">
        <v>100</v>
      </c>
      <c r="G352" s="23">
        <v>99.94</v>
      </c>
      <c r="H352" s="24">
        <v>9</v>
      </c>
      <c r="I352" s="25">
        <v>605000</v>
      </c>
      <c r="J352" s="25">
        <v>828607</v>
      </c>
      <c r="K352" s="26"/>
      <c r="L352" s="26"/>
      <c r="M352" s="26"/>
      <c r="N352" s="23">
        <v>0</v>
      </c>
      <c r="O352" s="25">
        <v>29387.84</v>
      </c>
      <c r="P352" s="25">
        <v>799219.16</v>
      </c>
      <c r="Q352" s="25">
        <v>1433607</v>
      </c>
      <c r="R352" s="25">
        <v>1404219.16</v>
      </c>
    </row>
    <row r="353" spans="1:18" ht="57.95" hidden="1" customHeight="1" x14ac:dyDescent="0.25">
      <c r="A353" s="27">
        <v>8628</v>
      </c>
      <c r="B353" s="28" t="s">
        <v>499</v>
      </c>
      <c r="C353" s="28" t="s">
        <v>69</v>
      </c>
      <c r="D353" s="28" t="s">
        <v>60</v>
      </c>
      <c r="E353" s="33" t="s">
        <v>501</v>
      </c>
      <c r="F353" s="30">
        <v>56.25</v>
      </c>
      <c r="G353" s="30">
        <v>52.63</v>
      </c>
      <c r="H353" s="31">
        <v>9</v>
      </c>
      <c r="I353" s="32">
        <v>121500</v>
      </c>
      <c r="J353" s="32">
        <v>215652.57</v>
      </c>
      <c r="K353" s="22"/>
      <c r="L353" s="22"/>
      <c r="M353" s="22"/>
      <c r="N353" s="30">
        <v>0</v>
      </c>
      <c r="O353" s="32">
        <v>5133.38</v>
      </c>
      <c r="P353" s="32">
        <v>210519.19</v>
      </c>
      <c r="Q353" s="32">
        <v>337152.57</v>
      </c>
      <c r="R353" s="32">
        <v>332019.19</v>
      </c>
    </row>
    <row r="354" spans="1:18" ht="16.5" hidden="1" customHeight="1" x14ac:dyDescent="0.25">
      <c r="A354" s="20">
        <v>6</v>
      </c>
      <c r="B354" s="21" t="s">
        <v>502</v>
      </c>
      <c r="C354" s="22" t="s">
        <v>59</v>
      </c>
      <c r="D354" s="21" t="s">
        <v>60</v>
      </c>
      <c r="E354" s="29" t="s">
        <v>503</v>
      </c>
      <c r="F354" s="23">
        <v>100</v>
      </c>
      <c r="G354" s="23">
        <v>100</v>
      </c>
      <c r="H354" s="24">
        <v>17</v>
      </c>
      <c r="I354" s="25">
        <v>16052853.98</v>
      </c>
      <c r="J354" s="25">
        <v>6392146.0199999996</v>
      </c>
      <c r="K354" s="25">
        <v>3275106.48</v>
      </c>
      <c r="L354" s="26"/>
      <c r="M354" s="26"/>
      <c r="N354" s="23">
        <v>0</v>
      </c>
      <c r="O354" s="25">
        <v>119115.03</v>
      </c>
      <c r="P354" s="25">
        <v>6273030.9900000002</v>
      </c>
      <c r="Q354" s="25">
        <v>22445000</v>
      </c>
      <c r="R354" s="25">
        <v>22325884.969999999</v>
      </c>
    </row>
    <row r="355" spans="1:18" ht="16.5" hidden="1" customHeight="1" x14ac:dyDescent="0.25">
      <c r="A355" s="20">
        <v>26</v>
      </c>
      <c r="B355" s="21" t="s">
        <v>502</v>
      </c>
      <c r="C355" s="22" t="s">
        <v>59</v>
      </c>
      <c r="D355" s="21" t="s">
        <v>60</v>
      </c>
      <c r="E355" s="29" t="s">
        <v>504</v>
      </c>
      <c r="F355" s="23">
        <v>100</v>
      </c>
      <c r="G355" s="23">
        <v>100</v>
      </c>
      <c r="H355" s="24">
        <v>8</v>
      </c>
      <c r="I355" s="25">
        <v>2570000</v>
      </c>
      <c r="J355" s="25">
        <v>1527200</v>
      </c>
      <c r="K355" s="26"/>
      <c r="L355" s="26"/>
      <c r="M355" s="26"/>
      <c r="N355" s="23">
        <v>0</v>
      </c>
      <c r="O355" s="25">
        <v>64698.84</v>
      </c>
      <c r="P355" s="25">
        <v>1462501.16</v>
      </c>
      <c r="Q355" s="25">
        <v>4097200</v>
      </c>
      <c r="R355" s="25">
        <v>4032501.16</v>
      </c>
    </row>
    <row r="356" spans="1:18" ht="16.5" hidden="1" customHeight="1" x14ac:dyDescent="0.25">
      <c r="A356" s="20">
        <v>42</v>
      </c>
      <c r="B356" s="21" t="s">
        <v>502</v>
      </c>
      <c r="C356" s="22" t="s">
        <v>59</v>
      </c>
      <c r="D356" s="21" t="s">
        <v>60</v>
      </c>
      <c r="E356" s="29" t="s">
        <v>505</v>
      </c>
      <c r="F356" s="23">
        <v>100</v>
      </c>
      <c r="G356" s="23">
        <v>100</v>
      </c>
      <c r="H356" s="24">
        <v>29</v>
      </c>
      <c r="I356" s="25">
        <v>17470499.350000001</v>
      </c>
      <c r="J356" s="25">
        <v>16271500.65</v>
      </c>
      <c r="K356" s="25">
        <v>21542573.5</v>
      </c>
      <c r="L356" s="26"/>
      <c r="M356" s="26"/>
      <c r="N356" s="23">
        <v>0</v>
      </c>
      <c r="O356" s="25">
        <v>356959.35</v>
      </c>
      <c r="P356" s="25">
        <v>15914541.300000001</v>
      </c>
      <c r="Q356" s="25">
        <v>33742000</v>
      </c>
      <c r="R356" s="25">
        <v>33385040.649999999</v>
      </c>
    </row>
    <row r="357" spans="1:18" ht="29.1" hidden="1" customHeight="1" x14ac:dyDescent="0.25">
      <c r="A357" s="20">
        <v>59</v>
      </c>
      <c r="B357" s="21" t="s">
        <v>502</v>
      </c>
      <c r="C357" s="21" t="s">
        <v>69</v>
      </c>
      <c r="D357" s="21" t="s">
        <v>60</v>
      </c>
      <c r="E357" s="29" t="s">
        <v>506</v>
      </c>
      <c r="F357" s="23">
        <v>100</v>
      </c>
      <c r="G357" s="23">
        <v>100</v>
      </c>
      <c r="H357" s="24">
        <v>18</v>
      </c>
      <c r="I357" s="25">
        <v>1519254.08</v>
      </c>
      <c r="J357" s="25">
        <v>1621745.91</v>
      </c>
      <c r="K357" s="25">
        <v>1610021.79</v>
      </c>
      <c r="L357" s="22"/>
      <c r="M357" s="22"/>
      <c r="N357" s="23">
        <v>0</v>
      </c>
      <c r="O357" s="25">
        <v>28458.93</v>
      </c>
      <c r="P357" s="25">
        <v>1593286.98</v>
      </c>
      <c r="Q357" s="25">
        <v>3140999.99</v>
      </c>
      <c r="R357" s="25">
        <v>3112541.06</v>
      </c>
    </row>
    <row r="358" spans="1:18" ht="17.100000000000001" hidden="1" customHeight="1" x14ac:dyDescent="0.25">
      <c r="A358" s="20">
        <v>62</v>
      </c>
      <c r="B358" s="21" t="s">
        <v>502</v>
      </c>
      <c r="C358" s="21" t="s">
        <v>69</v>
      </c>
      <c r="D358" s="21" t="s">
        <v>60</v>
      </c>
      <c r="E358" s="29" t="s">
        <v>507</v>
      </c>
      <c r="F358" s="23">
        <v>100</v>
      </c>
      <c r="G358" s="23">
        <v>100</v>
      </c>
      <c r="H358" s="24">
        <v>27</v>
      </c>
      <c r="I358" s="25">
        <v>14245254.119999999</v>
      </c>
      <c r="J358" s="25">
        <v>5562745.8899999997</v>
      </c>
      <c r="K358" s="25">
        <v>15085969.960000001</v>
      </c>
      <c r="L358" s="26"/>
      <c r="M358" s="26"/>
      <c r="N358" s="23">
        <v>0</v>
      </c>
      <c r="O358" s="25">
        <v>62690.2</v>
      </c>
      <c r="P358" s="25">
        <v>5500055.6900000004</v>
      </c>
      <c r="Q358" s="25">
        <v>19808000.010000002</v>
      </c>
      <c r="R358" s="25">
        <v>19745309.809999999</v>
      </c>
    </row>
    <row r="359" spans="1:18" ht="17.100000000000001" hidden="1" customHeight="1" x14ac:dyDescent="0.25">
      <c r="A359" s="20">
        <v>69</v>
      </c>
      <c r="B359" s="21" t="s">
        <v>502</v>
      </c>
      <c r="C359" s="21" t="s">
        <v>69</v>
      </c>
      <c r="D359" s="21" t="s">
        <v>60</v>
      </c>
      <c r="E359" s="29" t="s">
        <v>508</v>
      </c>
      <c r="F359" s="23">
        <v>100</v>
      </c>
      <c r="G359" s="23">
        <v>100</v>
      </c>
      <c r="H359" s="24">
        <v>7</v>
      </c>
      <c r="I359" s="25">
        <v>2540000</v>
      </c>
      <c r="J359" s="25">
        <v>2895948</v>
      </c>
      <c r="K359" s="26"/>
      <c r="L359" s="26"/>
      <c r="M359" s="26"/>
      <c r="N359" s="23">
        <v>0</v>
      </c>
      <c r="O359" s="25">
        <v>85119.98</v>
      </c>
      <c r="P359" s="25">
        <v>2810828.02</v>
      </c>
      <c r="Q359" s="25">
        <v>5435948</v>
      </c>
      <c r="R359" s="25">
        <v>5350828.0199999996</v>
      </c>
    </row>
    <row r="360" spans="1:18" ht="17.100000000000001" hidden="1" customHeight="1" x14ac:dyDescent="0.25">
      <c r="A360" s="20">
        <v>87</v>
      </c>
      <c r="B360" s="21" t="s">
        <v>502</v>
      </c>
      <c r="C360" s="21" t="s">
        <v>69</v>
      </c>
      <c r="D360" s="21" t="s">
        <v>60</v>
      </c>
      <c r="E360" s="29" t="s">
        <v>509</v>
      </c>
      <c r="F360" s="23">
        <v>100</v>
      </c>
      <c r="G360" s="23">
        <v>100</v>
      </c>
      <c r="H360" s="24">
        <v>14</v>
      </c>
      <c r="I360" s="25">
        <v>22068163.190000001</v>
      </c>
      <c r="J360" s="25">
        <v>4073836.81</v>
      </c>
      <c r="K360" s="25">
        <v>19893183.600000001</v>
      </c>
      <c r="L360" s="26"/>
      <c r="M360" s="26"/>
      <c r="N360" s="23">
        <v>0</v>
      </c>
      <c r="O360" s="25">
        <v>62874.16</v>
      </c>
      <c r="P360" s="25">
        <v>4010962.65</v>
      </c>
      <c r="Q360" s="25">
        <v>26142000</v>
      </c>
      <c r="R360" s="25">
        <v>26079125.84</v>
      </c>
    </row>
    <row r="361" spans="1:18" ht="16.5" hidden="1" customHeight="1" x14ac:dyDescent="0.25">
      <c r="A361" s="20">
        <v>88</v>
      </c>
      <c r="B361" s="21" t="s">
        <v>502</v>
      </c>
      <c r="C361" s="22" t="s">
        <v>59</v>
      </c>
      <c r="D361" s="21" t="s">
        <v>60</v>
      </c>
      <c r="E361" s="29" t="s">
        <v>510</v>
      </c>
      <c r="F361" s="23">
        <v>68.569999999999993</v>
      </c>
      <c r="G361" s="23">
        <v>62.33</v>
      </c>
      <c r="H361" s="24">
        <v>24</v>
      </c>
      <c r="I361" s="25">
        <v>12617489.359999999</v>
      </c>
      <c r="J361" s="25">
        <v>3962098.71</v>
      </c>
      <c r="K361" s="25">
        <v>11730499.060000001</v>
      </c>
      <c r="L361" s="26"/>
      <c r="M361" s="26"/>
      <c r="N361" s="23">
        <v>0</v>
      </c>
      <c r="O361" s="25">
        <v>46615.83</v>
      </c>
      <c r="P361" s="25">
        <v>3915482.88</v>
      </c>
      <c r="Q361" s="25">
        <v>16579588.07</v>
      </c>
      <c r="R361" s="25">
        <v>16532972.24</v>
      </c>
    </row>
    <row r="362" spans="1:18" ht="16.5" hidden="1" customHeight="1" x14ac:dyDescent="0.25">
      <c r="A362" s="20">
        <v>137</v>
      </c>
      <c r="B362" s="21" t="s">
        <v>502</v>
      </c>
      <c r="C362" s="22" t="s">
        <v>59</v>
      </c>
      <c r="D362" s="21" t="s">
        <v>60</v>
      </c>
      <c r="E362" s="33" t="s">
        <v>511</v>
      </c>
      <c r="F362" s="23">
        <v>100</v>
      </c>
      <c r="G362" s="23">
        <v>100</v>
      </c>
      <c r="H362" s="24">
        <v>3</v>
      </c>
      <c r="I362" s="25">
        <v>3638794.17</v>
      </c>
      <c r="J362" s="25">
        <v>810205.83</v>
      </c>
      <c r="K362" s="25">
        <v>2893699.86</v>
      </c>
      <c r="L362" s="26"/>
      <c r="M362" s="26"/>
      <c r="N362" s="23">
        <v>0</v>
      </c>
      <c r="O362" s="25">
        <v>17952.52</v>
      </c>
      <c r="P362" s="25">
        <v>792253.31</v>
      </c>
      <c r="Q362" s="25">
        <v>4449000</v>
      </c>
      <c r="R362" s="25">
        <v>4431047.4800000004</v>
      </c>
    </row>
    <row r="363" spans="1:18" ht="16.5" hidden="1" customHeight="1" x14ac:dyDescent="0.25">
      <c r="A363" s="20">
        <v>220</v>
      </c>
      <c r="B363" s="21" t="s">
        <v>502</v>
      </c>
      <c r="C363" s="22" t="s">
        <v>59</v>
      </c>
      <c r="D363" s="21" t="s">
        <v>60</v>
      </c>
      <c r="E363" s="29" t="s">
        <v>512</v>
      </c>
      <c r="F363" s="23">
        <v>100</v>
      </c>
      <c r="G363" s="23">
        <v>100</v>
      </c>
      <c r="H363" s="24">
        <v>20</v>
      </c>
      <c r="I363" s="25">
        <v>4253761.16</v>
      </c>
      <c r="J363" s="25">
        <v>4661238.8499999996</v>
      </c>
      <c r="K363" s="25">
        <v>-3140591.8</v>
      </c>
      <c r="L363" s="26"/>
      <c r="M363" s="26"/>
      <c r="N363" s="23">
        <v>0</v>
      </c>
      <c r="O363" s="25">
        <v>75274.48</v>
      </c>
      <c r="P363" s="25">
        <v>4585964.37</v>
      </c>
      <c r="Q363" s="25">
        <v>8915000.0099999998</v>
      </c>
      <c r="R363" s="25">
        <v>8839725.5299999993</v>
      </c>
    </row>
    <row r="364" spans="1:18" ht="17.100000000000001" hidden="1" customHeight="1" x14ac:dyDescent="0.25">
      <c r="A364" s="20">
        <v>307</v>
      </c>
      <c r="B364" s="21" t="s">
        <v>502</v>
      </c>
      <c r="C364" s="21" t="s">
        <v>69</v>
      </c>
      <c r="D364" s="21" t="s">
        <v>60</v>
      </c>
      <c r="E364" s="29" t="s">
        <v>513</v>
      </c>
      <c r="F364" s="23">
        <v>100</v>
      </c>
      <c r="G364" s="23">
        <v>100</v>
      </c>
      <c r="H364" s="24">
        <v>20</v>
      </c>
      <c r="I364" s="25">
        <v>26705652.57</v>
      </c>
      <c r="J364" s="25">
        <v>5204347.4400000004</v>
      </c>
      <c r="K364" s="25">
        <v>24633072.620000001</v>
      </c>
      <c r="L364" s="26"/>
      <c r="M364" s="26"/>
      <c r="N364" s="23">
        <v>0</v>
      </c>
      <c r="O364" s="25">
        <v>74400.91</v>
      </c>
      <c r="P364" s="25">
        <v>5129946.53</v>
      </c>
      <c r="Q364" s="25">
        <v>31910000.010000002</v>
      </c>
      <c r="R364" s="25">
        <v>31835599.100000001</v>
      </c>
    </row>
    <row r="365" spans="1:18" ht="29.1" hidden="1" customHeight="1" x14ac:dyDescent="0.25">
      <c r="A365" s="20">
        <v>334</v>
      </c>
      <c r="B365" s="21" t="s">
        <v>502</v>
      </c>
      <c r="C365" s="21" t="s">
        <v>69</v>
      </c>
      <c r="D365" s="21" t="s">
        <v>60</v>
      </c>
      <c r="E365" s="29" t="s">
        <v>514</v>
      </c>
      <c r="F365" s="23">
        <v>70.37</v>
      </c>
      <c r="G365" s="23">
        <v>74.790000000000006</v>
      </c>
      <c r="H365" s="24">
        <v>19</v>
      </c>
      <c r="I365" s="25">
        <v>11378244.27</v>
      </c>
      <c r="J365" s="25">
        <v>3420076.51</v>
      </c>
      <c r="K365" s="22"/>
      <c r="L365" s="22"/>
      <c r="M365" s="22"/>
      <c r="N365" s="23">
        <v>0</v>
      </c>
      <c r="O365" s="25">
        <v>24587.98</v>
      </c>
      <c r="P365" s="25">
        <v>3395488.53</v>
      </c>
      <c r="Q365" s="25">
        <v>14798320.779999999</v>
      </c>
      <c r="R365" s="25">
        <v>14773732.800000001</v>
      </c>
    </row>
    <row r="366" spans="1:18" ht="16.5" hidden="1" customHeight="1" x14ac:dyDescent="0.25">
      <c r="A366" s="20">
        <v>413</v>
      </c>
      <c r="B366" s="21" t="s">
        <v>502</v>
      </c>
      <c r="C366" s="22" t="s">
        <v>59</v>
      </c>
      <c r="D366" s="21" t="s">
        <v>60</v>
      </c>
      <c r="E366" s="29" t="s">
        <v>515</v>
      </c>
      <c r="F366" s="23">
        <v>100</v>
      </c>
      <c r="G366" s="23">
        <v>100</v>
      </c>
      <c r="H366" s="24">
        <v>33</v>
      </c>
      <c r="I366" s="25">
        <v>12763654.15</v>
      </c>
      <c r="J366" s="25">
        <v>4735345.88</v>
      </c>
      <c r="K366" s="25">
        <v>13329390.890000001</v>
      </c>
      <c r="L366" s="26"/>
      <c r="M366" s="26"/>
      <c r="N366" s="23">
        <v>0</v>
      </c>
      <c r="O366" s="25">
        <v>74734.929999999993</v>
      </c>
      <c r="P366" s="25">
        <v>4660610.95</v>
      </c>
      <c r="Q366" s="25">
        <v>17499000.030000001</v>
      </c>
      <c r="R366" s="25">
        <v>17424265.100000001</v>
      </c>
    </row>
    <row r="367" spans="1:18" ht="17.100000000000001" hidden="1" customHeight="1" x14ac:dyDescent="0.25">
      <c r="A367" s="20">
        <v>452</v>
      </c>
      <c r="B367" s="21" t="s">
        <v>502</v>
      </c>
      <c r="C367" s="21" t="s">
        <v>69</v>
      </c>
      <c r="D367" s="21" t="s">
        <v>60</v>
      </c>
      <c r="E367" s="29" t="s">
        <v>516</v>
      </c>
      <c r="F367" s="23">
        <v>100</v>
      </c>
      <c r="G367" s="23">
        <v>100</v>
      </c>
      <c r="H367" s="24">
        <v>19</v>
      </c>
      <c r="I367" s="25">
        <v>27855731.68</v>
      </c>
      <c r="J367" s="25">
        <v>6739268.3099999996</v>
      </c>
      <c r="K367" s="25">
        <v>29219034.93</v>
      </c>
      <c r="L367" s="26"/>
      <c r="M367" s="26"/>
      <c r="N367" s="23">
        <v>0</v>
      </c>
      <c r="O367" s="25">
        <v>142413.12</v>
      </c>
      <c r="P367" s="25">
        <v>6596855.1900000004</v>
      </c>
      <c r="Q367" s="25">
        <v>34594999.990000002</v>
      </c>
      <c r="R367" s="25">
        <v>34452586.869999997</v>
      </c>
    </row>
    <row r="368" spans="1:18" ht="16.5" hidden="1" customHeight="1" x14ac:dyDescent="0.25">
      <c r="A368" s="20">
        <v>492</v>
      </c>
      <c r="B368" s="21" t="s">
        <v>502</v>
      </c>
      <c r="C368" s="22" t="s">
        <v>59</v>
      </c>
      <c r="D368" s="21" t="s">
        <v>60</v>
      </c>
      <c r="E368" s="33" t="s">
        <v>517</v>
      </c>
      <c r="F368" s="23">
        <v>100</v>
      </c>
      <c r="G368" s="23">
        <v>100</v>
      </c>
      <c r="H368" s="24">
        <v>14</v>
      </c>
      <c r="I368" s="25">
        <v>22985485.420000002</v>
      </c>
      <c r="J368" s="25">
        <v>1978514.57</v>
      </c>
      <c r="K368" s="25">
        <v>18496926.399999999</v>
      </c>
      <c r="L368" s="26"/>
      <c r="M368" s="26"/>
      <c r="N368" s="23">
        <v>0</v>
      </c>
      <c r="O368" s="25">
        <v>22601.09</v>
      </c>
      <c r="P368" s="25">
        <v>1955913.48</v>
      </c>
      <c r="Q368" s="25">
        <v>24963999.989999998</v>
      </c>
      <c r="R368" s="25">
        <v>24941398.899999999</v>
      </c>
    </row>
    <row r="369" spans="1:18" ht="16.5" hidden="1" customHeight="1" x14ac:dyDescent="0.25">
      <c r="A369" s="20">
        <v>498</v>
      </c>
      <c r="B369" s="21" t="s">
        <v>502</v>
      </c>
      <c r="C369" s="22" t="s">
        <v>59</v>
      </c>
      <c r="D369" s="21" t="s">
        <v>60</v>
      </c>
      <c r="E369" s="33" t="s">
        <v>518</v>
      </c>
      <c r="F369" s="23">
        <v>100</v>
      </c>
      <c r="G369" s="23">
        <v>100</v>
      </c>
      <c r="H369" s="24">
        <v>15</v>
      </c>
      <c r="I369" s="25">
        <v>10712610.449999999</v>
      </c>
      <c r="J369" s="25">
        <v>2172389.5699999998</v>
      </c>
      <c r="K369" s="25">
        <v>8402520.9700000007</v>
      </c>
      <c r="L369" s="26"/>
      <c r="M369" s="26"/>
      <c r="N369" s="23">
        <v>512.19000000000005</v>
      </c>
      <c r="O369" s="25">
        <v>30544.54</v>
      </c>
      <c r="P369" s="25">
        <v>2141845.0299999998</v>
      </c>
      <c r="Q369" s="25">
        <v>12885000.02</v>
      </c>
      <c r="R369" s="25">
        <v>12854455.48</v>
      </c>
    </row>
    <row r="370" spans="1:18" ht="16.5" hidden="1" customHeight="1" x14ac:dyDescent="0.25">
      <c r="A370" s="20">
        <v>515</v>
      </c>
      <c r="B370" s="21" t="s">
        <v>502</v>
      </c>
      <c r="C370" s="22" t="s">
        <v>59</v>
      </c>
      <c r="D370" s="21" t="s">
        <v>60</v>
      </c>
      <c r="E370" s="33" t="s">
        <v>519</v>
      </c>
      <c r="F370" s="23">
        <v>100</v>
      </c>
      <c r="G370" s="23">
        <v>100</v>
      </c>
      <c r="H370" s="24">
        <v>9</v>
      </c>
      <c r="I370" s="25">
        <v>11046290.6</v>
      </c>
      <c r="J370" s="25">
        <v>1363709.41</v>
      </c>
      <c r="K370" s="25">
        <v>6033995.3200000003</v>
      </c>
      <c r="L370" s="26"/>
      <c r="M370" s="26"/>
      <c r="N370" s="23">
        <v>0</v>
      </c>
      <c r="O370" s="25">
        <v>22566.82</v>
      </c>
      <c r="P370" s="25">
        <v>1341142.5900000001</v>
      </c>
      <c r="Q370" s="25">
        <v>12410000.01</v>
      </c>
      <c r="R370" s="25">
        <v>12387433.189999999</v>
      </c>
    </row>
    <row r="371" spans="1:18" ht="16.5" hidden="1" customHeight="1" x14ac:dyDescent="0.25">
      <c r="A371" s="20">
        <v>551</v>
      </c>
      <c r="B371" s="21" t="s">
        <v>502</v>
      </c>
      <c r="C371" s="22" t="s">
        <v>59</v>
      </c>
      <c r="D371" s="21" t="s">
        <v>60</v>
      </c>
      <c r="E371" s="29" t="s">
        <v>520</v>
      </c>
      <c r="F371" s="23">
        <v>100</v>
      </c>
      <c r="G371" s="23">
        <v>100</v>
      </c>
      <c r="H371" s="24">
        <v>25</v>
      </c>
      <c r="I371" s="25">
        <v>22125863.870000001</v>
      </c>
      <c r="J371" s="25">
        <v>10688136.140000001</v>
      </c>
      <c r="K371" s="25">
        <v>20795178.899999999</v>
      </c>
      <c r="L371" s="26"/>
      <c r="M371" s="26"/>
      <c r="N371" s="23">
        <v>0</v>
      </c>
      <c r="O371" s="25">
        <v>162662.53</v>
      </c>
      <c r="P371" s="25">
        <v>10525473.609999999</v>
      </c>
      <c r="Q371" s="25">
        <v>32814000.010000002</v>
      </c>
      <c r="R371" s="25">
        <v>32651337.48</v>
      </c>
    </row>
    <row r="372" spans="1:18" ht="16.5" hidden="1" customHeight="1" x14ac:dyDescent="0.25">
      <c r="A372" s="20">
        <v>553</v>
      </c>
      <c r="B372" s="21" t="s">
        <v>502</v>
      </c>
      <c r="C372" s="22" t="s">
        <v>59</v>
      </c>
      <c r="D372" s="21" t="s">
        <v>60</v>
      </c>
      <c r="E372" s="29" t="s">
        <v>521</v>
      </c>
      <c r="F372" s="23">
        <v>100</v>
      </c>
      <c r="G372" s="23">
        <v>100</v>
      </c>
      <c r="H372" s="24">
        <v>20</v>
      </c>
      <c r="I372" s="25">
        <v>4279960.29</v>
      </c>
      <c r="J372" s="25">
        <v>2819039.73</v>
      </c>
      <c r="K372" s="25">
        <v>4520209.6399999997</v>
      </c>
      <c r="L372" s="26"/>
      <c r="M372" s="26"/>
      <c r="N372" s="23">
        <v>0</v>
      </c>
      <c r="O372" s="25">
        <v>24106.39</v>
      </c>
      <c r="P372" s="25">
        <v>2794933.34</v>
      </c>
      <c r="Q372" s="25">
        <v>7099000.0199999996</v>
      </c>
      <c r="R372" s="25">
        <v>7074893.6299999999</v>
      </c>
    </row>
    <row r="373" spans="1:18" ht="16.5" hidden="1" customHeight="1" x14ac:dyDescent="0.25">
      <c r="A373" s="20">
        <v>561</v>
      </c>
      <c r="B373" s="21" t="s">
        <v>502</v>
      </c>
      <c r="C373" s="22" t="s">
        <v>59</v>
      </c>
      <c r="D373" s="21" t="s">
        <v>60</v>
      </c>
      <c r="E373" s="33" t="s">
        <v>522</v>
      </c>
      <c r="F373" s="23">
        <v>100</v>
      </c>
      <c r="G373" s="23">
        <v>100</v>
      </c>
      <c r="H373" s="24">
        <v>12</v>
      </c>
      <c r="I373" s="25">
        <v>4184863.19</v>
      </c>
      <c r="J373" s="25">
        <v>1589136.8</v>
      </c>
      <c r="K373" s="25">
        <v>3123671.53</v>
      </c>
      <c r="L373" s="26"/>
      <c r="M373" s="26"/>
      <c r="N373" s="23">
        <v>0</v>
      </c>
      <c r="O373" s="25">
        <v>30369.119999999999</v>
      </c>
      <c r="P373" s="25">
        <v>1558767.68</v>
      </c>
      <c r="Q373" s="25">
        <v>5773999.9900000002</v>
      </c>
      <c r="R373" s="25">
        <v>5743630.8700000001</v>
      </c>
    </row>
    <row r="374" spans="1:18" ht="17.100000000000001" hidden="1" customHeight="1" x14ac:dyDescent="0.25">
      <c r="A374" s="20">
        <v>564</v>
      </c>
      <c r="B374" s="21" t="s">
        <v>502</v>
      </c>
      <c r="C374" s="22" t="s">
        <v>523</v>
      </c>
      <c r="D374" s="21" t="s">
        <v>60</v>
      </c>
      <c r="E374" s="33" t="s">
        <v>524</v>
      </c>
      <c r="F374" s="23">
        <v>100</v>
      </c>
      <c r="G374" s="23">
        <v>100</v>
      </c>
      <c r="H374" s="24">
        <v>5</v>
      </c>
      <c r="I374" s="25">
        <v>3380000</v>
      </c>
      <c r="J374" s="25">
        <v>1759700</v>
      </c>
      <c r="K374" s="26"/>
      <c r="L374" s="26"/>
      <c r="M374" s="26"/>
      <c r="N374" s="23">
        <v>0</v>
      </c>
      <c r="O374" s="25">
        <v>61091.18</v>
      </c>
      <c r="P374" s="25">
        <v>1698608.82</v>
      </c>
      <c r="Q374" s="25">
        <v>5139700</v>
      </c>
      <c r="R374" s="25">
        <v>5078608.82</v>
      </c>
    </row>
    <row r="375" spans="1:18" ht="16.5" hidden="1" customHeight="1" x14ac:dyDescent="0.25">
      <c r="A375" s="20">
        <v>570</v>
      </c>
      <c r="B375" s="21" t="s">
        <v>502</v>
      </c>
      <c r="C375" s="22" t="s">
        <v>59</v>
      </c>
      <c r="D375" s="21" t="s">
        <v>60</v>
      </c>
      <c r="E375" s="29" t="s">
        <v>525</v>
      </c>
      <c r="F375" s="23">
        <v>100</v>
      </c>
      <c r="G375" s="23">
        <v>97.93</v>
      </c>
      <c r="H375" s="24">
        <v>26</v>
      </c>
      <c r="I375" s="25">
        <v>6655065.3300000001</v>
      </c>
      <c r="J375" s="25">
        <v>7075385.1699999999</v>
      </c>
      <c r="K375" s="25">
        <v>6267020.6299999999</v>
      </c>
      <c r="L375" s="26"/>
      <c r="M375" s="26"/>
      <c r="N375" s="23">
        <v>0</v>
      </c>
      <c r="O375" s="25">
        <v>125759.09</v>
      </c>
      <c r="P375" s="25">
        <v>6949626.0800000001</v>
      </c>
      <c r="Q375" s="25">
        <v>13730450.5</v>
      </c>
      <c r="R375" s="25">
        <v>13604691.41</v>
      </c>
    </row>
    <row r="376" spans="1:18" ht="29.1" hidden="1" customHeight="1" x14ac:dyDescent="0.25">
      <c r="A376" s="20">
        <v>587</v>
      </c>
      <c r="B376" s="21" t="s">
        <v>502</v>
      </c>
      <c r="C376" s="21" t="s">
        <v>69</v>
      </c>
      <c r="D376" s="21" t="s">
        <v>60</v>
      </c>
      <c r="E376" s="33" t="s">
        <v>526</v>
      </c>
      <c r="F376" s="23">
        <v>100</v>
      </c>
      <c r="G376" s="23">
        <v>100</v>
      </c>
      <c r="H376" s="24">
        <v>15</v>
      </c>
      <c r="I376" s="25">
        <v>4325901.57</v>
      </c>
      <c r="J376" s="25">
        <v>2130098.4300000002</v>
      </c>
      <c r="K376" s="25">
        <v>2308360.4900000002</v>
      </c>
      <c r="L376" s="22"/>
      <c r="M376" s="22"/>
      <c r="N376" s="23">
        <v>0</v>
      </c>
      <c r="O376" s="25">
        <v>50895.02</v>
      </c>
      <c r="P376" s="25">
        <v>2079203.41</v>
      </c>
      <c r="Q376" s="25">
        <v>6456000</v>
      </c>
      <c r="R376" s="25">
        <v>6405104.9800000004</v>
      </c>
    </row>
    <row r="377" spans="1:18" ht="16.5" hidden="1" customHeight="1" x14ac:dyDescent="0.25">
      <c r="A377" s="20">
        <v>597</v>
      </c>
      <c r="B377" s="21" t="s">
        <v>502</v>
      </c>
      <c r="C377" s="22" t="s">
        <v>59</v>
      </c>
      <c r="D377" s="21" t="s">
        <v>60</v>
      </c>
      <c r="E377" s="29" t="s">
        <v>527</v>
      </c>
      <c r="F377" s="23">
        <v>100</v>
      </c>
      <c r="G377" s="23">
        <v>100</v>
      </c>
      <c r="H377" s="24">
        <v>16</v>
      </c>
      <c r="I377" s="25">
        <v>9210803.8699999992</v>
      </c>
      <c r="J377" s="25">
        <v>2151196.13</v>
      </c>
      <c r="K377" s="25">
        <v>5310825.28</v>
      </c>
      <c r="L377" s="26"/>
      <c r="M377" s="26"/>
      <c r="N377" s="23">
        <v>0</v>
      </c>
      <c r="O377" s="25">
        <v>33295.29</v>
      </c>
      <c r="P377" s="25">
        <v>2117900.84</v>
      </c>
      <c r="Q377" s="25">
        <v>11362000</v>
      </c>
      <c r="R377" s="25">
        <v>11328704.710000001</v>
      </c>
    </row>
    <row r="378" spans="1:18" ht="23.1" hidden="1" customHeight="1" x14ac:dyDescent="0.25">
      <c r="A378" s="27">
        <v>600</v>
      </c>
      <c r="B378" s="28" t="s">
        <v>502</v>
      </c>
      <c r="C378" s="21" t="s">
        <v>69</v>
      </c>
      <c r="D378" s="28" t="s">
        <v>60</v>
      </c>
      <c r="E378" s="29" t="s">
        <v>528</v>
      </c>
      <c r="F378" s="30">
        <v>100</v>
      </c>
      <c r="G378" s="30">
        <v>100</v>
      </c>
      <c r="H378" s="31">
        <v>1</v>
      </c>
      <c r="I378" s="32">
        <v>11345000</v>
      </c>
      <c r="J378" s="32">
        <v>1642000</v>
      </c>
      <c r="K378" s="26"/>
      <c r="L378" s="26"/>
      <c r="M378" s="26"/>
      <c r="N378" s="30">
        <v>0</v>
      </c>
      <c r="O378" s="32">
        <v>91952</v>
      </c>
      <c r="P378" s="32">
        <v>1550048</v>
      </c>
      <c r="Q378" s="32">
        <v>12987000</v>
      </c>
      <c r="R378" s="32">
        <v>12895048</v>
      </c>
    </row>
    <row r="379" spans="1:18" ht="16.5" hidden="1" customHeight="1" x14ac:dyDescent="0.25">
      <c r="A379" s="20">
        <v>639</v>
      </c>
      <c r="B379" s="21" t="s">
        <v>502</v>
      </c>
      <c r="C379" s="22" t="s">
        <v>59</v>
      </c>
      <c r="D379" s="21" t="s">
        <v>60</v>
      </c>
      <c r="E379" s="29" t="s">
        <v>529</v>
      </c>
      <c r="F379" s="23">
        <v>100</v>
      </c>
      <c r="G379" s="23">
        <v>100</v>
      </c>
      <c r="H379" s="24">
        <v>11</v>
      </c>
      <c r="I379" s="25">
        <v>2392315.86</v>
      </c>
      <c r="J379" s="25">
        <v>1044684.14</v>
      </c>
      <c r="K379" s="25">
        <v>1690405.3</v>
      </c>
      <c r="L379" s="26"/>
      <c r="M379" s="26"/>
      <c r="N379" s="23">
        <v>0</v>
      </c>
      <c r="O379" s="25">
        <v>24323.26</v>
      </c>
      <c r="P379" s="25">
        <v>1020360.88</v>
      </c>
      <c r="Q379" s="25">
        <v>3437000</v>
      </c>
      <c r="R379" s="25">
        <v>3412676.74</v>
      </c>
    </row>
    <row r="380" spans="1:18" ht="16.5" hidden="1" customHeight="1" x14ac:dyDescent="0.25">
      <c r="A380" s="20">
        <v>672</v>
      </c>
      <c r="B380" s="21" t="s">
        <v>502</v>
      </c>
      <c r="C380" s="22" t="s">
        <v>59</v>
      </c>
      <c r="D380" s="21" t="s">
        <v>60</v>
      </c>
      <c r="E380" s="29" t="s">
        <v>530</v>
      </c>
      <c r="F380" s="23">
        <v>100</v>
      </c>
      <c r="G380" s="23">
        <v>100</v>
      </c>
      <c r="H380" s="24">
        <v>20</v>
      </c>
      <c r="I380" s="25">
        <v>6482925.9299999997</v>
      </c>
      <c r="J380" s="25">
        <v>7327074.0800000001</v>
      </c>
      <c r="K380" s="25">
        <v>10024617.560000001</v>
      </c>
      <c r="L380" s="26"/>
      <c r="M380" s="26"/>
      <c r="N380" s="23">
        <v>0</v>
      </c>
      <c r="O380" s="25">
        <v>134634.07</v>
      </c>
      <c r="P380" s="25">
        <v>7192440.0099999998</v>
      </c>
      <c r="Q380" s="25">
        <v>13810000.01</v>
      </c>
      <c r="R380" s="25">
        <v>13675365.939999999</v>
      </c>
    </row>
    <row r="381" spans="1:18" ht="16.5" hidden="1" customHeight="1" x14ac:dyDescent="0.25">
      <c r="A381" s="20">
        <v>677</v>
      </c>
      <c r="B381" s="21" t="s">
        <v>502</v>
      </c>
      <c r="C381" s="22" t="s">
        <v>59</v>
      </c>
      <c r="D381" s="21" t="s">
        <v>60</v>
      </c>
      <c r="E381" s="29" t="s">
        <v>531</v>
      </c>
      <c r="F381" s="23">
        <v>100</v>
      </c>
      <c r="G381" s="23">
        <v>100</v>
      </c>
      <c r="H381" s="24">
        <v>17</v>
      </c>
      <c r="I381" s="25">
        <v>3139670.79</v>
      </c>
      <c r="J381" s="25">
        <v>1792329.2</v>
      </c>
      <c r="K381" s="25">
        <v>362222.84</v>
      </c>
      <c r="L381" s="26"/>
      <c r="M381" s="26"/>
      <c r="N381" s="23">
        <v>0</v>
      </c>
      <c r="O381" s="25">
        <v>46009.51</v>
      </c>
      <c r="P381" s="25">
        <v>1746319.69</v>
      </c>
      <c r="Q381" s="25">
        <v>4931999.99</v>
      </c>
      <c r="R381" s="25">
        <v>4885990.4800000004</v>
      </c>
    </row>
    <row r="382" spans="1:18" ht="17.100000000000001" hidden="1" customHeight="1" x14ac:dyDescent="0.25">
      <c r="A382" s="20">
        <v>813</v>
      </c>
      <c r="B382" s="21" t="s">
        <v>502</v>
      </c>
      <c r="C382" s="21" t="s">
        <v>69</v>
      </c>
      <c r="D382" s="21" t="s">
        <v>60</v>
      </c>
      <c r="E382" s="29" t="s">
        <v>532</v>
      </c>
      <c r="F382" s="23">
        <v>100</v>
      </c>
      <c r="G382" s="23">
        <v>100</v>
      </c>
      <c r="H382" s="24">
        <v>15</v>
      </c>
      <c r="I382" s="25">
        <v>3030000</v>
      </c>
      <c r="J382" s="25">
        <v>9476233</v>
      </c>
      <c r="K382" s="26"/>
      <c r="L382" s="26"/>
      <c r="M382" s="26"/>
      <c r="N382" s="23">
        <v>0</v>
      </c>
      <c r="O382" s="25">
        <v>338165.94</v>
      </c>
      <c r="P382" s="25">
        <v>9138067.0600000005</v>
      </c>
      <c r="Q382" s="25">
        <v>12506233</v>
      </c>
      <c r="R382" s="25">
        <v>12168067.060000001</v>
      </c>
    </row>
    <row r="383" spans="1:18" ht="16.5" hidden="1" customHeight="1" x14ac:dyDescent="0.25">
      <c r="A383" s="20">
        <v>892</v>
      </c>
      <c r="B383" s="21" t="s">
        <v>502</v>
      </c>
      <c r="C383" s="22" t="s">
        <v>59</v>
      </c>
      <c r="D383" s="21" t="s">
        <v>60</v>
      </c>
      <c r="E383" s="29" t="s">
        <v>533</v>
      </c>
      <c r="F383" s="23">
        <v>100</v>
      </c>
      <c r="G383" s="23">
        <v>100</v>
      </c>
      <c r="H383" s="24">
        <v>23</v>
      </c>
      <c r="I383" s="25">
        <v>4185649.94</v>
      </c>
      <c r="J383" s="25">
        <v>2626350.06</v>
      </c>
      <c r="K383" s="25">
        <v>3855037.64</v>
      </c>
      <c r="L383" s="26"/>
      <c r="M383" s="26"/>
      <c r="N383" s="23">
        <v>0</v>
      </c>
      <c r="O383" s="25">
        <v>62159.15</v>
      </c>
      <c r="P383" s="25">
        <v>2564190.91</v>
      </c>
      <c r="Q383" s="25">
        <v>6812000</v>
      </c>
      <c r="R383" s="25">
        <v>6749840.8499999996</v>
      </c>
    </row>
    <row r="384" spans="1:18" ht="16.5" hidden="1" customHeight="1" x14ac:dyDescent="0.25">
      <c r="A384" s="20">
        <v>1001</v>
      </c>
      <c r="B384" s="21" t="s">
        <v>502</v>
      </c>
      <c r="C384" s="22" t="s">
        <v>59</v>
      </c>
      <c r="D384" s="21" t="s">
        <v>60</v>
      </c>
      <c r="E384" s="29" t="s">
        <v>534</v>
      </c>
      <c r="F384" s="23">
        <v>100</v>
      </c>
      <c r="G384" s="23">
        <v>100</v>
      </c>
      <c r="H384" s="24">
        <v>25</v>
      </c>
      <c r="I384" s="25">
        <v>22527426.149999999</v>
      </c>
      <c r="J384" s="25">
        <v>17043573.850000001</v>
      </c>
      <c r="K384" s="25">
        <v>27305317.050000001</v>
      </c>
      <c r="L384" s="26"/>
      <c r="M384" s="26"/>
      <c r="N384" s="23">
        <v>0</v>
      </c>
      <c r="O384" s="25">
        <v>199609.41</v>
      </c>
      <c r="P384" s="25">
        <v>16843964.440000001</v>
      </c>
      <c r="Q384" s="25">
        <v>39571000</v>
      </c>
      <c r="R384" s="25">
        <v>39371390.590000004</v>
      </c>
    </row>
    <row r="385" spans="1:18" ht="16.5" hidden="1" customHeight="1" x14ac:dyDescent="0.25">
      <c r="A385" s="20">
        <v>1002</v>
      </c>
      <c r="B385" s="21" t="s">
        <v>502</v>
      </c>
      <c r="C385" s="22" t="s">
        <v>59</v>
      </c>
      <c r="D385" s="21" t="s">
        <v>60</v>
      </c>
      <c r="E385" s="29" t="s">
        <v>535</v>
      </c>
      <c r="F385" s="23">
        <v>100</v>
      </c>
      <c r="G385" s="23">
        <v>100</v>
      </c>
      <c r="H385" s="24">
        <v>14</v>
      </c>
      <c r="I385" s="25">
        <v>9202767.4199999999</v>
      </c>
      <c r="J385" s="25">
        <v>2081232.58</v>
      </c>
      <c r="K385" s="25">
        <v>8370749.5899999999</v>
      </c>
      <c r="L385" s="26"/>
      <c r="M385" s="26"/>
      <c r="N385" s="23">
        <v>0</v>
      </c>
      <c r="O385" s="25">
        <v>47163.32</v>
      </c>
      <c r="P385" s="25">
        <v>2034069.26</v>
      </c>
      <c r="Q385" s="25">
        <v>11284000</v>
      </c>
      <c r="R385" s="25">
        <v>11236836.68</v>
      </c>
    </row>
    <row r="386" spans="1:18" ht="17.100000000000001" hidden="1" customHeight="1" x14ac:dyDescent="0.25">
      <c r="A386" s="20">
        <v>1007</v>
      </c>
      <c r="B386" s="21" t="s">
        <v>502</v>
      </c>
      <c r="C386" s="21" t="s">
        <v>69</v>
      </c>
      <c r="D386" s="21" t="s">
        <v>60</v>
      </c>
      <c r="E386" s="29" t="s">
        <v>536</v>
      </c>
      <c r="F386" s="23">
        <v>100</v>
      </c>
      <c r="G386" s="23">
        <v>100</v>
      </c>
      <c r="H386" s="24">
        <v>11</v>
      </c>
      <c r="I386" s="25">
        <v>19515012.149999999</v>
      </c>
      <c r="J386" s="25">
        <v>3665987.85</v>
      </c>
      <c r="K386" s="25">
        <v>14775766.57</v>
      </c>
      <c r="L386" s="26"/>
      <c r="M386" s="26"/>
      <c r="N386" s="23">
        <v>0</v>
      </c>
      <c r="O386" s="25">
        <v>49421.18</v>
      </c>
      <c r="P386" s="25">
        <v>3616566.67</v>
      </c>
      <c r="Q386" s="25">
        <v>23181000</v>
      </c>
      <c r="R386" s="25">
        <v>23131578.82</v>
      </c>
    </row>
    <row r="387" spans="1:18" ht="16.5" hidden="1" customHeight="1" x14ac:dyDescent="0.25">
      <c r="A387" s="20">
        <v>1010</v>
      </c>
      <c r="B387" s="21" t="s">
        <v>502</v>
      </c>
      <c r="C387" s="22" t="s">
        <v>59</v>
      </c>
      <c r="D387" s="21" t="s">
        <v>60</v>
      </c>
      <c r="E387" s="29" t="s">
        <v>537</v>
      </c>
      <c r="F387" s="23">
        <v>100</v>
      </c>
      <c r="G387" s="23">
        <v>100</v>
      </c>
      <c r="H387" s="24">
        <v>18</v>
      </c>
      <c r="I387" s="25">
        <v>38997615.43</v>
      </c>
      <c r="J387" s="25">
        <v>7110384.5499999998</v>
      </c>
      <c r="K387" s="25">
        <v>36970903.850000001</v>
      </c>
      <c r="L387" s="26"/>
      <c r="M387" s="26"/>
      <c r="N387" s="23">
        <v>0</v>
      </c>
      <c r="O387" s="25">
        <v>123336.73</v>
      </c>
      <c r="P387" s="25">
        <v>6987047.8200000003</v>
      </c>
      <c r="Q387" s="25">
        <v>46107999.979999997</v>
      </c>
      <c r="R387" s="25">
        <v>45984663.25</v>
      </c>
    </row>
    <row r="388" spans="1:18" ht="17.100000000000001" hidden="1" customHeight="1" x14ac:dyDescent="0.25">
      <c r="A388" s="20">
        <v>1199</v>
      </c>
      <c r="B388" s="21" t="s">
        <v>502</v>
      </c>
      <c r="C388" s="21" t="s">
        <v>69</v>
      </c>
      <c r="D388" s="21" t="s">
        <v>60</v>
      </c>
      <c r="E388" s="29" t="s">
        <v>538</v>
      </c>
      <c r="F388" s="23">
        <v>100</v>
      </c>
      <c r="G388" s="23">
        <v>100</v>
      </c>
      <c r="H388" s="24">
        <v>14</v>
      </c>
      <c r="I388" s="25">
        <v>3328921.87</v>
      </c>
      <c r="J388" s="25">
        <v>2132078.13</v>
      </c>
      <c r="K388" s="25">
        <v>2754525.58</v>
      </c>
      <c r="L388" s="26"/>
      <c r="M388" s="26"/>
      <c r="N388" s="23">
        <v>0</v>
      </c>
      <c r="O388" s="25">
        <v>34970.69</v>
      </c>
      <c r="P388" s="25">
        <v>2097107.44</v>
      </c>
      <c r="Q388" s="25">
        <v>5461000</v>
      </c>
      <c r="R388" s="25">
        <v>5426029.3099999996</v>
      </c>
    </row>
    <row r="389" spans="1:18" ht="16.5" hidden="1" customHeight="1" x14ac:dyDescent="0.25">
      <c r="A389" s="20">
        <v>1302</v>
      </c>
      <c r="B389" s="21" t="s">
        <v>502</v>
      </c>
      <c r="C389" s="22" t="s">
        <v>59</v>
      </c>
      <c r="D389" s="21" t="s">
        <v>60</v>
      </c>
      <c r="E389" s="29" t="s">
        <v>539</v>
      </c>
      <c r="F389" s="23">
        <v>100</v>
      </c>
      <c r="G389" s="23">
        <v>100</v>
      </c>
      <c r="H389" s="24">
        <v>40</v>
      </c>
      <c r="I389" s="25">
        <v>3759960.25</v>
      </c>
      <c r="J389" s="25">
        <v>8289039.7699999996</v>
      </c>
      <c r="K389" s="25">
        <v>9753167.0299999993</v>
      </c>
      <c r="L389" s="26"/>
      <c r="M389" s="26"/>
      <c r="N389" s="23">
        <v>0</v>
      </c>
      <c r="O389" s="25">
        <v>137954.32999999999</v>
      </c>
      <c r="P389" s="25">
        <v>8151085.4400000004</v>
      </c>
      <c r="Q389" s="25">
        <v>12049000.02</v>
      </c>
      <c r="R389" s="25">
        <v>11911045.689999999</v>
      </c>
    </row>
    <row r="390" spans="1:18" ht="16.5" hidden="1" customHeight="1" x14ac:dyDescent="0.25">
      <c r="A390" s="20">
        <v>1347</v>
      </c>
      <c r="B390" s="21" t="s">
        <v>502</v>
      </c>
      <c r="C390" s="22" t="s">
        <v>59</v>
      </c>
      <c r="D390" s="21" t="s">
        <v>60</v>
      </c>
      <c r="E390" s="29" t="s">
        <v>540</v>
      </c>
      <c r="F390" s="23">
        <v>100</v>
      </c>
      <c r="G390" s="23">
        <v>100</v>
      </c>
      <c r="H390" s="24">
        <v>18</v>
      </c>
      <c r="I390" s="25">
        <v>3365284.05</v>
      </c>
      <c r="J390" s="25">
        <v>2350715.94</v>
      </c>
      <c r="K390" s="25">
        <v>2836089.13</v>
      </c>
      <c r="L390" s="26"/>
      <c r="M390" s="26"/>
      <c r="N390" s="23">
        <v>0</v>
      </c>
      <c r="O390" s="25">
        <v>65621.179999999993</v>
      </c>
      <c r="P390" s="25">
        <v>2285094.7599999998</v>
      </c>
      <c r="Q390" s="25">
        <v>5715999.9900000002</v>
      </c>
      <c r="R390" s="25">
        <v>5650378.8099999996</v>
      </c>
    </row>
    <row r="391" spans="1:18" ht="16.5" hidden="1" customHeight="1" x14ac:dyDescent="0.25">
      <c r="A391" s="20">
        <v>1348</v>
      </c>
      <c r="B391" s="21" t="s">
        <v>502</v>
      </c>
      <c r="C391" s="22" t="s">
        <v>59</v>
      </c>
      <c r="D391" s="21" t="s">
        <v>60</v>
      </c>
      <c r="E391" s="29" t="s">
        <v>541</v>
      </c>
      <c r="F391" s="23">
        <v>100</v>
      </c>
      <c r="G391" s="23">
        <v>100</v>
      </c>
      <c r="H391" s="24">
        <v>21</v>
      </c>
      <c r="I391" s="25">
        <v>3608172.31</v>
      </c>
      <c r="J391" s="25">
        <v>8480827.6999999993</v>
      </c>
      <c r="K391" s="25">
        <v>9644141.0800000001</v>
      </c>
      <c r="L391" s="26"/>
      <c r="M391" s="26"/>
      <c r="N391" s="23">
        <v>0</v>
      </c>
      <c r="O391" s="25">
        <v>137199.96</v>
      </c>
      <c r="P391" s="25">
        <v>8343627.7400000002</v>
      </c>
      <c r="Q391" s="25">
        <v>12089000.01</v>
      </c>
      <c r="R391" s="25">
        <v>11951800.050000001</v>
      </c>
    </row>
    <row r="392" spans="1:18" ht="29.1" hidden="1" customHeight="1" x14ac:dyDescent="0.25">
      <c r="A392" s="20">
        <v>1369</v>
      </c>
      <c r="B392" s="21" t="s">
        <v>502</v>
      </c>
      <c r="C392" s="21" t="s">
        <v>69</v>
      </c>
      <c r="D392" s="21" t="s">
        <v>60</v>
      </c>
      <c r="E392" s="29" t="s">
        <v>542</v>
      </c>
      <c r="F392" s="23">
        <v>100</v>
      </c>
      <c r="G392" s="23">
        <v>100</v>
      </c>
      <c r="H392" s="24">
        <v>18</v>
      </c>
      <c r="I392" s="25">
        <v>4660374.8099999996</v>
      </c>
      <c r="J392" s="25">
        <v>3667625.21</v>
      </c>
      <c r="K392" s="25">
        <v>311707.38</v>
      </c>
      <c r="L392" s="22"/>
      <c r="M392" s="22"/>
      <c r="N392" s="23">
        <v>207.7</v>
      </c>
      <c r="O392" s="25">
        <v>45334.39</v>
      </c>
      <c r="P392" s="25">
        <v>3622290.82</v>
      </c>
      <c r="Q392" s="25">
        <v>8328000.0199999996</v>
      </c>
      <c r="R392" s="25">
        <v>8282665.6299999999</v>
      </c>
    </row>
    <row r="393" spans="1:18" ht="16.5" hidden="1" customHeight="1" x14ac:dyDescent="0.25">
      <c r="A393" s="20">
        <v>1370</v>
      </c>
      <c r="B393" s="21" t="s">
        <v>502</v>
      </c>
      <c r="C393" s="22" t="s">
        <v>59</v>
      </c>
      <c r="D393" s="21" t="s">
        <v>60</v>
      </c>
      <c r="E393" s="29" t="s">
        <v>543</v>
      </c>
      <c r="F393" s="23">
        <v>100</v>
      </c>
      <c r="G393" s="23">
        <v>100</v>
      </c>
      <c r="H393" s="24">
        <v>25</v>
      </c>
      <c r="I393" s="25">
        <v>23367464.829999998</v>
      </c>
      <c r="J393" s="25">
        <v>5142535.17</v>
      </c>
      <c r="K393" s="25">
        <v>15971259.77</v>
      </c>
      <c r="L393" s="26"/>
      <c r="M393" s="26"/>
      <c r="N393" s="23">
        <v>0</v>
      </c>
      <c r="O393" s="25">
        <v>84833.15</v>
      </c>
      <c r="P393" s="25">
        <v>5057702.0199999996</v>
      </c>
      <c r="Q393" s="25">
        <v>28510000</v>
      </c>
      <c r="R393" s="25">
        <v>28425166.850000001</v>
      </c>
    </row>
    <row r="394" spans="1:18" ht="16.5" hidden="1" customHeight="1" x14ac:dyDescent="0.25">
      <c r="A394" s="20">
        <v>1371</v>
      </c>
      <c r="B394" s="21" t="s">
        <v>502</v>
      </c>
      <c r="C394" s="22" t="s">
        <v>59</v>
      </c>
      <c r="D394" s="21" t="s">
        <v>60</v>
      </c>
      <c r="E394" s="29" t="s">
        <v>544</v>
      </c>
      <c r="F394" s="23">
        <v>100</v>
      </c>
      <c r="G394" s="23">
        <v>100</v>
      </c>
      <c r="H394" s="24">
        <v>15</v>
      </c>
      <c r="I394" s="25">
        <v>2690428.71</v>
      </c>
      <c r="J394" s="25">
        <v>1248571.29</v>
      </c>
      <c r="K394" s="25">
        <v>1440370.02</v>
      </c>
      <c r="L394" s="26"/>
      <c r="M394" s="26"/>
      <c r="N394" s="23">
        <v>0</v>
      </c>
      <c r="O394" s="25">
        <v>21565.18</v>
      </c>
      <c r="P394" s="25">
        <v>1227006.1100000001</v>
      </c>
      <c r="Q394" s="25">
        <v>3939000</v>
      </c>
      <c r="R394" s="25">
        <v>3917434.82</v>
      </c>
    </row>
    <row r="395" spans="1:18" ht="16.5" hidden="1" customHeight="1" x14ac:dyDescent="0.25">
      <c r="A395" s="20">
        <v>1377</v>
      </c>
      <c r="B395" s="21" t="s">
        <v>502</v>
      </c>
      <c r="C395" s="22" t="s">
        <v>59</v>
      </c>
      <c r="D395" s="21" t="s">
        <v>60</v>
      </c>
      <c r="E395" s="29" t="s">
        <v>545</v>
      </c>
      <c r="F395" s="23">
        <v>100</v>
      </c>
      <c r="G395" s="23">
        <v>100</v>
      </c>
      <c r="H395" s="24">
        <v>46</v>
      </c>
      <c r="I395" s="25">
        <v>23810766.329999998</v>
      </c>
      <c r="J395" s="25">
        <v>10676233.68</v>
      </c>
      <c r="K395" s="25">
        <v>19630881.66</v>
      </c>
      <c r="L395" s="26"/>
      <c r="M395" s="26"/>
      <c r="N395" s="23">
        <v>0</v>
      </c>
      <c r="O395" s="25">
        <v>171323.72</v>
      </c>
      <c r="P395" s="25">
        <v>10504909.960000001</v>
      </c>
      <c r="Q395" s="25">
        <v>34487000.009999998</v>
      </c>
      <c r="R395" s="25">
        <v>34315676.289999999</v>
      </c>
    </row>
    <row r="396" spans="1:18" ht="16.5" hidden="1" customHeight="1" x14ac:dyDescent="0.25">
      <c r="A396" s="20">
        <v>1380</v>
      </c>
      <c r="B396" s="21" t="s">
        <v>502</v>
      </c>
      <c r="C396" s="22" t="s">
        <v>59</v>
      </c>
      <c r="D396" s="21" t="s">
        <v>60</v>
      </c>
      <c r="E396" s="33" t="s">
        <v>546</v>
      </c>
      <c r="F396" s="23">
        <v>100</v>
      </c>
      <c r="G396" s="23">
        <v>100</v>
      </c>
      <c r="H396" s="24">
        <v>33</v>
      </c>
      <c r="I396" s="25">
        <v>10886466.82</v>
      </c>
      <c r="J396" s="25">
        <v>6019533.1900000004</v>
      </c>
      <c r="K396" s="25">
        <v>13105191.25</v>
      </c>
      <c r="L396" s="26"/>
      <c r="M396" s="26"/>
      <c r="N396" s="25">
        <v>3454.29</v>
      </c>
      <c r="O396" s="25">
        <v>105915.77</v>
      </c>
      <c r="P396" s="25">
        <v>5913617.4199999999</v>
      </c>
      <c r="Q396" s="25">
        <v>16906000.010000002</v>
      </c>
      <c r="R396" s="25">
        <v>16800084.239999998</v>
      </c>
    </row>
    <row r="397" spans="1:18" ht="16.5" hidden="1" customHeight="1" x14ac:dyDescent="0.25">
      <c r="A397" s="20">
        <v>1397</v>
      </c>
      <c r="B397" s="21" t="s">
        <v>502</v>
      </c>
      <c r="C397" s="22" t="s">
        <v>59</v>
      </c>
      <c r="D397" s="21" t="s">
        <v>60</v>
      </c>
      <c r="E397" s="29" t="s">
        <v>547</v>
      </c>
      <c r="F397" s="23">
        <v>100</v>
      </c>
      <c r="G397" s="23">
        <v>100</v>
      </c>
      <c r="H397" s="24">
        <v>21</v>
      </c>
      <c r="I397" s="25">
        <v>2031244.33</v>
      </c>
      <c r="J397" s="25">
        <v>3193755.68</v>
      </c>
      <c r="K397" s="25">
        <v>3237230.78</v>
      </c>
      <c r="L397" s="26"/>
      <c r="M397" s="26"/>
      <c r="N397" s="23">
        <v>0</v>
      </c>
      <c r="O397" s="25">
        <v>35980.58</v>
      </c>
      <c r="P397" s="25">
        <v>3157775.1</v>
      </c>
      <c r="Q397" s="25">
        <v>5225000.01</v>
      </c>
      <c r="R397" s="25">
        <v>5189019.43</v>
      </c>
    </row>
    <row r="398" spans="1:18" ht="29.1" hidden="1" customHeight="1" x14ac:dyDescent="0.25">
      <c r="A398" s="20">
        <v>1410</v>
      </c>
      <c r="B398" s="21" t="s">
        <v>502</v>
      </c>
      <c r="C398" s="21" t="s">
        <v>69</v>
      </c>
      <c r="D398" s="21" t="s">
        <v>60</v>
      </c>
      <c r="E398" s="33" t="s">
        <v>548</v>
      </c>
      <c r="F398" s="23">
        <v>100</v>
      </c>
      <c r="G398" s="23">
        <v>100</v>
      </c>
      <c r="H398" s="24">
        <v>30</v>
      </c>
      <c r="I398" s="25">
        <v>30030241.91</v>
      </c>
      <c r="J398" s="25">
        <v>7950758.0700000003</v>
      </c>
      <c r="K398" s="25">
        <v>32361575.079999998</v>
      </c>
      <c r="L398" s="22"/>
      <c r="M398" s="22"/>
      <c r="N398" s="23">
        <v>0</v>
      </c>
      <c r="O398" s="25">
        <v>167018.59</v>
      </c>
      <c r="P398" s="25">
        <v>7783739.4800000004</v>
      </c>
      <c r="Q398" s="25">
        <v>37980999.979999997</v>
      </c>
      <c r="R398" s="25">
        <v>37813981.390000001</v>
      </c>
    </row>
    <row r="399" spans="1:18" ht="23.1" hidden="1" customHeight="1" x14ac:dyDescent="0.25">
      <c r="A399" s="27">
        <v>1449</v>
      </c>
      <c r="B399" s="28" t="s">
        <v>502</v>
      </c>
      <c r="C399" s="21" t="s">
        <v>69</v>
      </c>
      <c r="D399" s="28" t="s">
        <v>60</v>
      </c>
      <c r="E399" s="29" t="s">
        <v>549</v>
      </c>
      <c r="F399" s="30">
        <v>100</v>
      </c>
      <c r="G399" s="30">
        <v>100</v>
      </c>
      <c r="H399" s="31">
        <v>15</v>
      </c>
      <c r="I399" s="32">
        <v>3710147.81</v>
      </c>
      <c r="J399" s="32">
        <v>1708852.18</v>
      </c>
      <c r="K399" s="32">
        <v>1421062.37</v>
      </c>
      <c r="L399" s="26"/>
      <c r="M399" s="26"/>
      <c r="N399" s="30">
        <v>0</v>
      </c>
      <c r="O399" s="32">
        <v>27268.28</v>
      </c>
      <c r="P399" s="32">
        <v>1681583.9</v>
      </c>
      <c r="Q399" s="32">
        <v>5418999.9900000002</v>
      </c>
      <c r="R399" s="32">
        <v>5391731.71</v>
      </c>
    </row>
    <row r="400" spans="1:18" ht="24.75" hidden="1" customHeight="1" x14ac:dyDescent="0.25">
      <c r="A400" s="27">
        <v>1517</v>
      </c>
      <c r="B400" s="28" t="s">
        <v>502</v>
      </c>
      <c r="C400" s="21" t="s">
        <v>69</v>
      </c>
      <c r="D400" s="28" t="s">
        <v>60</v>
      </c>
      <c r="E400" s="29" t="s">
        <v>550</v>
      </c>
      <c r="F400" s="30">
        <v>100</v>
      </c>
      <c r="G400" s="30">
        <v>100</v>
      </c>
      <c r="H400" s="31">
        <v>13</v>
      </c>
      <c r="I400" s="32">
        <v>8529094.5899999999</v>
      </c>
      <c r="J400" s="32">
        <v>4020905.41</v>
      </c>
      <c r="K400" s="32">
        <v>8446376.3200000003</v>
      </c>
      <c r="L400" s="26"/>
      <c r="M400" s="26"/>
      <c r="N400" s="30">
        <v>0</v>
      </c>
      <c r="O400" s="32">
        <v>43137.23</v>
      </c>
      <c r="P400" s="32">
        <v>3977768.18</v>
      </c>
      <c r="Q400" s="32">
        <v>12550000</v>
      </c>
      <c r="R400" s="32">
        <v>12506862.77</v>
      </c>
    </row>
    <row r="401" spans="1:18" ht="16.5" hidden="1" customHeight="1" x14ac:dyDescent="0.25">
      <c r="A401" s="20">
        <v>1717</v>
      </c>
      <c r="B401" s="21" t="s">
        <v>502</v>
      </c>
      <c r="C401" s="22" t="s">
        <v>59</v>
      </c>
      <c r="D401" s="21" t="s">
        <v>60</v>
      </c>
      <c r="E401" s="29" t="s">
        <v>551</v>
      </c>
      <c r="F401" s="23">
        <v>100</v>
      </c>
      <c r="G401" s="23">
        <v>100</v>
      </c>
      <c r="H401" s="24">
        <v>11</v>
      </c>
      <c r="I401" s="25">
        <v>3984346.7</v>
      </c>
      <c r="J401" s="25">
        <v>604653.31000000006</v>
      </c>
      <c r="K401" s="25">
        <v>1999726.59</v>
      </c>
      <c r="L401" s="26"/>
      <c r="M401" s="26"/>
      <c r="N401" s="23">
        <v>0</v>
      </c>
      <c r="O401" s="25">
        <v>10422.129999999999</v>
      </c>
      <c r="P401" s="25">
        <v>594231.18000000005</v>
      </c>
      <c r="Q401" s="25">
        <v>4589000.01</v>
      </c>
      <c r="R401" s="25">
        <v>4578577.88</v>
      </c>
    </row>
    <row r="402" spans="1:18" ht="29.1" hidden="1" customHeight="1" x14ac:dyDescent="0.25">
      <c r="A402" s="20">
        <v>1735</v>
      </c>
      <c r="B402" s="21" t="s">
        <v>502</v>
      </c>
      <c r="C402" s="21" t="s">
        <v>69</v>
      </c>
      <c r="D402" s="21" t="s">
        <v>60</v>
      </c>
      <c r="E402" s="33" t="s">
        <v>552</v>
      </c>
      <c r="F402" s="23">
        <v>100</v>
      </c>
      <c r="G402" s="23">
        <v>100</v>
      </c>
      <c r="H402" s="24">
        <v>39</v>
      </c>
      <c r="I402" s="25">
        <v>4646126.22</v>
      </c>
      <c r="J402" s="25">
        <v>3078873.79</v>
      </c>
      <c r="K402" s="25">
        <v>3069731.86</v>
      </c>
      <c r="L402" s="22"/>
      <c r="M402" s="22"/>
      <c r="N402" s="23">
        <v>0</v>
      </c>
      <c r="O402" s="25">
        <v>64368.73</v>
      </c>
      <c r="P402" s="25">
        <v>3014505.06</v>
      </c>
      <c r="Q402" s="25">
        <v>7725000.0099999998</v>
      </c>
      <c r="R402" s="25">
        <v>7660631.2800000003</v>
      </c>
    </row>
    <row r="403" spans="1:18" ht="16.5" hidden="1" customHeight="1" x14ac:dyDescent="0.25">
      <c r="A403" s="20">
        <v>1834</v>
      </c>
      <c r="B403" s="21" t="s">
        <v>502</v>
      </c>
      <c r="C403" s="22" t="s">
        <v>59</v>
      </c>
      <c r="D403" s="21" t="s">
        <v>60</v>
      </c>
      <c r="E403" s="29" t="s">
        <v>553</v>
      </c>
      <c r="F403" s="23">
        <v>100</v>
      </c>
      <c r="G403" s="23">
        <v>100</v>
      </c>
      <c r="H403" s="24">
        <v>9</v>
      </c>
      <c r="I403" s="25">
        <v>1088762.01</v>
      </c>
      <c r="J403" s="25">
        <v>958238</v>
      </c>
      <c r="K403" s="25">
        <v>937841.97</v>
      </c>
      <c r="L403" s="26"/>
      <c r="M403" s="26"/>
      <c r="N403" s="23">
        <v>0</v>
      </c>
      <c r="O403" s="25">
        <v>11076.62</v>
      </c>
      <c r="P403" s="25">
        <v>947161.38</v>
      </c>
      <c r="Q403" s="25">
        <v>2047000.01</v>
      </c>
      <c r="R403" s="25">
        <v>2035923.39</v>
      </c>
    </row>
    <row r="404" spans="1:18" ht="16.5" hidden="1" customHeight="1" x14ac:dyDescent="0.25">
      <c r="A404" s="20">
        <v>2172</v>
      </c>
      <c r="B404" s="21" t="s">
        <v>502</v>
      </c>
      <c r="C404" s="22" t="s">
        <v>59</v>
      </c>
      <c r="D404" s="21" t="s">
        <v>60</v>
      </c>
      <c r="E404" s="29" t="s">
        <v>554</v>
      </c>
      <c r="F404" s="23">
        <v>100</v>
      </c>
      <c r="G404" s="23">
        <v>100</v>
      </c>
      <c r="H404" s="24">
        <v>23</v>
      </c>
      <c r="I404" s="25">
        <v>11372110.92</v>
      </c>
      <c r="J404" s="25">
        <v>8931889.0500000007</v>
      </c>
      <c r="K404" s="25">
        <v>-1258083.6599999999</v>
      </c>
      <c r="L404" s="26"/>
      <c r="M404" s="26"/>
      <c r="N404" s="25">
        <v>56582.98</v>
      </c>
      <c r="O404" s="25">
        <v>171719.23</v>
      </c>
      <c r="P404" s="25">
        <v>8760169.8200000003</v>
      </c>
      <c r="Q404" s="25">
        <v>20303999.969999999</v>
      </c>
      <c r="R404" s="25">
        <v>20132280.739999998</v>
      </c>
    </row>
    <row r="405" spans="1:18" ht="16.5" hidden="1" customHeight="1" x14ac:dyDescent="0.25">
      <c r="A405" s="20">
        <v>2211</v>
      </c>
      <c r="B405" s="21" t="s">
        <v>502</v>
      </c>
      <c r="C405" s="22" t="s">
        <v>59</v>
      </c>
      <c r="D405" s="21" t="s">
        <v>60</v>
      </c>
      <c r="E405" s="29" t="s">
        <v>555</v>
      </c>
      <c r="F405" s="23">
        <v>100</v>
      </c>
      <c r="G405" s="23">
        <v>100</v>
      </c>
      <c r="H405" s="24">
        <v>11</v>
      </c>
      <c r="I405" s="25">
        <v>5340000</v>
      </c>
      <c r="J405" s="25">
        <v>5346125</v>
      </c>
      <c r="K405" s="26"/>
      <c r="L405" s="26"/>
      <c r="M405" s="26"/>
      <c r="N405" s="23">
        <v>0</v>
      </c>
      <c r="O405" s="25">
        <v>180484.63</v>
      </c>
      <c r="P405" s="25">
        <v>5165640.37</v>
      </c>
      <c r="Q405" s="25">
        <v>10686125</v>
      </c>
      <c r="R405" s="25">
        <v>10505640.369999999</v>
      </c>
    </row>
    <row r="406" spans="1:18" ht="16.5" hidden="1" customHeight="1" x14ac:dyDescent="0.25">
      <c r="A406" s="20">
        <v>2417</v>
      </c>
      <c r="B406" s="21" t="s">
        <v>502</v>
      </c>
      <c r="C406" s="22" t="s">
        <v>59</v>
      </c>
      <c r="D406" s="21" t="s">
        <v>60</v>
      </c>
      <c r="E406" s="33" t="s">
        <v>556</v>
      </c>
      <c r="F406" s="23">
        <v>100</v>
      </c>
      <c r="G406" s="23">
        <v>100</v>
      </c>
      <c r="H406" s="24">
        <v>6</v>
      </c>
      <c r="I406" s="25">
        <v>17343182.210000001</v>
      </c>
      <c r="J406" s="25">
        <v>3379817.78</v>
      </c>
      <c r="K406" s="25">
        <v>14183769.4</v>
      </c>
      <c r="L406" s="26"/>
      <c r="M406" s="26"/>
      <c r="N406" s="23">
        <v>0</v>
      </c>
      <c r="O406" s="25">
        <v>41776.85</v>
      </c>
      <c r="P406" s="25">
        <v>3338040.93</v>
      </c>
      <c r="Q406" s="25">
        <v>20722999.989999998</v>
      </c>
      <c r="R406" s="25">
        <v>20681223.140000001</v>
      </c>
    </row>
    <row r="407" spans="1:18" ht="16.5" hidden="1" customHeight="1" x14ac:dyDescent="0.25">
      <c r="A407" s="20">
        <v>2418</v>
      </c>
      <c r="B407" s="21" t="s">
        <v>502</v>
      </c>
      <c r="C407" s="22" t="s">
        <v>59</v>
      </c>
      <c r="D407" s="21" t="s">
        <v>60</v>
      </c>
      <c r="E407" s="29" t="s">
        <v>557</v>
      </c>
      <c r="F407" s="23">
        <v>100</v>
      </c>
      <c r="G407" s="23">
        <v>100</v>
      </c>
      <c r="H407" s="24">
        <v>41</v>
      </c>
      <c r="I407" s="25">
        <v>20936566.91</v>
      </c>
      <c r="J407" s="25">
        <v>5498433.1200000001</v>
      </c>
      <c r="K407" s="25">
        <v>20885689.940000001</v>
      </c>
      <c r="L407" s="26"/>
      <c r="M407" s="26"/>
      <c r="N407" s="23">
        <v>0</v>
      </c>
      <c r="O407" s="25">
        <v>81582.69</v>
      </c>
      <c r="P407" s="25">
        <v>5416850.4299999997</v>
      </c>
      <c r="Q407" s="25">
        <v>26435000.030000001</v>
      </c>
      <c r="R407" s="25">
        <v>26353417.34</v>
      </c>
    </row>
    <row r="408" spans="1:18" ht="51.95" hidden="1" customHeight="1" x14ac:dyDescent="0.25">
      <c r="A408" s="27">
        <v>2422</v>
      </c>
      <c r="B408" s="28" t="s">
        <v>502</v>
      </c>
      <c r="C408" s="28" t="s">
        <v>69</v>
      </c>
      <c r="D408" s="28" t="s">
        <v>60</v>
      </c>
      <c r="E408" s="29" t="s">
        <v>558</v>
      </c>
      <c r="F408" s="30">
        <v>78.569999999999993</v>
      </c>
      <c r="G408" s="30">
        <v>79.180000000000007</v>
      </c>
      <c r="H408" s="31">
        <v>33</v>
      </c>
      <c r="I408" s="32">
        <v>13306814.9</v>
      </c>
      <c r="J408" s="32">
        <v>4531226.1399999997</v>
      </c>
      <c r="K408" s="32">
        <v>11374299.380000001</v>
      </c>
      <c r="L408" s="22"/>
      <c r="M408" s="22"/>
      <c r="N408" s="30">
        <v>0</v>
      </c>
      <c r="O408" s="32">
        <v>71334.929999999993</v>
      </c>
      <c r="P408" s="32">
        <v>4459891.21</v>
      </c>
      <c r="Q408" s="32">
        <v>17838041.039999999</v>
      </c>
      <c r="R408" s="32">
        <v>17766706.109999999</v>
      </c>
    </row>
    <row r="409" spans="1:18" ht="16.5" hidden="1" customHeight="1" x14ac:dyDescent="0.25">
      <c r="A409" s="20">
        <v>2436</v>
      </c>
      <c r="B409" s="21" t="s">
        <v>502</v>
      </c>
      <c r="C409" s="22" t="s">
        <v>59</v>
      </c>
      <c r="D409" s="21" t="s">
        <v>60</v>
      </c>
      <c r="E409" s="29" t="s">
        <v>194</v>
      </c>
      <c r="F409" s="23">
        <v>100</v>
      </c>
      <c r="G409" s="23">
        <v>100</v>
      </c>
      <c r="H409" s="24">
        <v>18</v>
      </c>
      <c r="I409" s="25">
        <v>3071609.59</v>
      </c>
      <c r="J409" s="25">
        <v>6591390.4100000001</v>
      </c>
      <c r="K409" s="25">
        <v>7091522.4800000004</v>
      </c>
      <c r="L409" s="26"/>
      <c r="M409" s="26"/>
      <c r="N409" s="23">
        <v>0</v>
      </c>
      <c r="O409" s="25">
        <v>115939.77</v>
      </c>
      <c r="P409" s="25">
        <v>6475450.6399999997</v>
      </c>
      <c r="Q409" s="25">
        <v>9663000</v>
      </c>
      <c r="R409" s="25">
        <v>9547060.2300000004</v>
      </c>
    </row>
    <row r="410" spans="1:18" ht="17.100000000000001" hidden="1" customHeight="1" x14ac:dyDescent="0.25">
      <c r="A410" s="20">
        <v>2617</v>
      </c>
      <c r="B410" s="21" t="s">
        <v>502</v>
      </c>
      <c r="C410" s="21" t="s">
        <v>69</v>
      </c>
      <c r="D410" s="21" t="s">
        <v>60</v>
      </c>
      <c r="E410" s="29" t="s">
        <v>559</v>
      </c>
      <c r="F410" s="23">
        <v>100</v>
      </c>
      <c r="G410" s="23">
        <v>100</v>
      </c>
      <c r="H410" s="24">
        <v>15</v>
      </c>
      <c r="I410" s="25">
        <v>30044178.5</v>
      </c>
      <c r="J410" s="25">
        <v>4776821.51</v>
      </c>
      <c r="K410" s="25">
        <v>18029467.120000001</v>
      </c>
      <c r="L410" s="26"/>
      <c r="M410" s="26"/>
      <c r="N410" s="23">
        <v>0</v>
      </c>
      <c r="O410" s="25">
        <v>101711.79</v>
      </c>
      <c r="P410" s="25">
        <v>4675109.72</v>
      </c>
      <c r="Q410" s="25">
        <v>34821000.009999998</v>
      </c>
      <c r="R410" s="25">
        <v>34719288.219999999</v>
      </c>
    </row>
    <row r="411" spans="1:18" ht="17.100000000000001" hidden="1" customHeight="1" x14ac:dyDescent="0.25">
      <c r="A411" s="20">
        <v>2683</v>
      </c>
      <c r="B411" s="21" t="s">
        <v>502</v>
      </c>
      <c r="C411" s="21" t="s">
        <v>69</v>
      </c>
      <c r="D411" s="21" t="s">
        <v>60</v>
      </c>
      <c r="E411" s="29" t="s">
        <v>560</v>
      </c>
      <c r="F411" s="23">
        <v>100</v>
      </c>
      <c r="G411" s="23">
        <v>100</v>
      </c>
      <c r="H411" s="24">
        <v>9</v>
      </c>
      <c r="I411" s="25">
        <v>6030000</v>
      </c>
      <c r="J411" s="25">
        <v>1333515</v>
      </c>
      <c r="K411" s="26"/>
      <c r="L411" s="26"/>
      <c r="M411" s="26"/>
      <c r="N411" s="23">
        <v>0</v>
      </c>
      <c r="O411" s="25">
        <v>45492.27</v>
      </c>
      <c r="P411" s="25">
        <v>1288022.73</v>
      </c>
      <c r="Q411" s="25">
        <v>7363515</v>
      </c>
      <c r="R411" s="25">
        <v>7318022.7300000004</v>
      </c>
    </row>
    <row r="412" spans="1:18" ht="16.5" hidden="1" customHeight="1" x14ac:dyDescent="0.25">
      <c r="A412" s="20">
        <v>2734</v>
      </c>
      <c r="B412" s="21" t="s">
        <v>502</v>
      </c>
      <c r="C412" s="22" t="s">
        <v>59</v>
      </c>
      <c r="D412" s="21" t="s">
        <v>60</v>
      </c>
      <c r="E412" s="29" t="s">
        <v>561</v>
      </c>
      <c r="F412" s="23">
        <v>100</v>
      </c>
      <c r="G412" s="23">
        <v>99.78</v>
      </c>
      <c r="H412" s="24">
        <v>92</v>
      </c>
      <c r="I412" s="25">
        <v>11629814.890000001</v>
      </c>
      <c r="J412" s="25">
        <v>21539345.579999998</v>
      </c>
      <c r="K412" s="25">
        <v>16402120.23</v>
      </c>
      <c r="L412" s="26"/>
      <c r="M412" s="26"/>
      <c r="N412" s="23">
        <v>40.409999999999997</v>
      </c>
      <c r="O412" s="25">
        <v>440006.74</v>
      </c>
      <c r="P412" s="25">
        <v>21099338.84</v>
      </c>
      <c r="Q412" s="25">
        <v>33169160.469999999</v>
      </c>
      <c r="R412" s="25">
        <v>32729153.73</v>
      </c>
    </row>
    <row r="413" spans="1:18" ht="16.5" hidden="1" customHeight="1" x14ac:dyDescent="0.25">
      <c r="A413" s="20">
        <v>2907</v>
      </c>
      <c r="B413" s="21" t="s">
        <v>502</v>
      </c>
      <c r="C413" s="22" t="s">
        <v>59</v>
      </c>
      <c r="D413" s="21" t="s">
        <v>60</v>
      </c>
      <c r="E413" s="29" t="s">
        <v>562</v>
      </c>
      <c r="F413" s="23">
        <v>100</v>
      </c>
      <c r="G413" s="23">
        <v>100</v>
      </c>
      <c r="H413" s="24">
        <v>20</v>
      </c>
      <c r="I413" s="25">
        <v>10075428.76</v>
      </c>
      <c r="J413" s="25">
        <v>5561571.2400000002</v>
      </c>
      <c r="K413" s="25">
        <v>10424342.26</v>
      </c>
      <c r="L413" s="26"/>
      <c r="M413" s="26"/>
      <c r="N413" s="23">
        <v>0</v>
      </c>
      <c r="O413" s="25">
        <v>110736.93</v>
      </c>
      <c r="P413" s="25">
        <v>5450834.3099999996</v>
      </c>
      <c r="Q413" s="25">
        <v>15637000</v>
      </c>
      <c r="R413" s="25">
        <v>15526263.07</v>
      </c>
    </row>
    <row r="414" spans="1:18" ht="23.1" hidden="1" customHeight="1" x14ac:dyDescent="0.25">
      <c r="A414" s="27">
        <v>3719</v>
      </c>
      <c r="B414" s="28" t="s">
        <v>502</v>
      </c>
      <c r="C414" s="21" t="s">
        <v>563</v>
      </c>
      <c r="D414" s="28" t="s">
        <v>60</v>
      </c>
      <c r="E414" s="29" t="s">
        <v>564</v>
      </c>
      <c r="F414" s="30">
        <v>100</v>
      </c>
      <c r="G414" s="30">
        <v>100</v>
      </c>
      <c r="H414" s="31">
        <v>5</v>
      </c>
      <c r="I414" s="32">
        <v>1483633.67</v>
      </c>
      <c r="J414" s="32">
        <v>1046688.81</v>
      </c>
      <c r="K414" s="26"/>
      <c r="L414" s="26"/>
      <c r="M414" s="26"/>
      <c r="N414" s="30">
        <v>0</v>
      </c>
      <c r="O414" s="30">
        <v>0</v>
      </c>
      <c r="P414" s="32">
        <v>1046688.81</v>
      </c>
      <c r="Q414" s="32">
        <v>2530322.48</v>
      </c>
      <c r="R414" s="32">
        <v>2530322.48</v>
      </c>
    </row>
    <row r="415" spans="1:18" ht="16.5" hidden="1" customHeight="1" x14ac:dyDescent="0.25">
      <c r="A415" s="20">
        <v>3720</v>
      </c>
      <c r="B415" s="21" t="s">
        <v>502</v>
      </c>
      <c r="C415" s="22" t="s">
        <v>59</v>
      </c>
      <c r="D415" s="21" t="s">
        <v>60</v>
      </c>
      <c r="E415" s="29" t="s">
        <v>565</v>
      </c>
      <c r="F415" s="23">
        <v>100</v>
      </c>
      <c r="G415" s="23">
        <v>100</v>
      </c>
      <c r="H415" s="24">
        <v>11</v>
      </c>
      <c r="I415" s="25">
        <v>5416673.7699999996</v>
      </c>
      <c r="J415" s="25">
        <v>1693326.23</v>
      </c>
      <c r="K415" s="25">
        <v>5154313.5999999996</v>
      </c>
      <c r="L415" s="26"/>
      <c r="M415" s="26"/>
      <c r="N415" s="23">
        <v>0</v>
      </c>
      <c r="O415" s="25">
        <v>29771.52</v>
      </c>
      <c r="P415" s="25">
        <v>1663554.71</v>
      </c>
      <c r="Q415" s="25">
        <v>7110000</v>
      </c>
      <c r="R415" s="25">
        <v>7080228.4800000004</v>
      </c>
    </row>
    <row r="416" spans="1:18" ht="17.100000000000001" hidden="1" customHeight="1" x14ac:dyDescent="0.25">
      <c r="A416" s="20">
        <v>3726</v>
      </c>
      <c r="B416" s="21" t="s">
        <v>502</v>
      </c>
      <c r="C416" s="21" t="s">
        <v>69</v>
      </c>
      <c r="D416" s="21" t="s">
        <v>60</v>
      </c>
      <c r="E416" s="29" t="s">
        <v>566</v>
      </c>
      <c r="F416" s="23">
        <v>100</v>
      </c>
      <c r="G416" s="23">
        <v>100</v>
      </c>
      <c r="H416" s="24">
        <v>14</v>
      </c>
      <c r="I416" s="25">
        <v>6222830.0099999998</v>
      </c>
      <c r="J416" s="25">
        <v>5783169.9900000002</v>
      </c>
      <c r="K416" s="25">
        <v>7586688.0199999996</v>
      </c>
      <c r="L416" s="26"/>
      <c r="M416" s="26"/>
      <c r="N416" s="23">
        <v>0</v>
      </c>
      <c r="O416" s="25">
        <v>98634.96</v>
      </c>
      <c r="P416" s="25">
        <v>5684535.0300000003</v>
      </c>
      <c r="Q416" s="25">
        <v>12006000</v>
      </c>
      <c r="R416" s="25">
        <v>11907365.039999999</v>
      </c>
    </row>
    <row r="417" spans="1:18" ht="16.5" hidden="1" customHeight="1" x14ac:dyDescent="0.25">
      <c r="A417" s="20">
        <v>3730</v>
      </c>
      <c r="B417" s="21" t="s">
        <v>502</v>
      </c>
      <c r="C417" s="22" t="s">
        <v>59</v>
      </c>
      <c r="D417" s="21" t="s">
        <v>60</v>
      </c>
      <c r="E417" s="33" t="s">
        <v>567</v>
      </c>
      <c r="F417" s="23">
        <v>75.319999999999993</v>
      </c>
      <c r="G417" s="23">
        <v>68.63</v>
      </c>
      <c r="H417" s="24">
        <v>58</v>
      </c>
      <c r="I417" s="25">
        <v>18227223.68</v>
      </c>
      <c r="J417" s="25">
        <v>8467930.8200000003</v>
      </c>
      <c r="K417" s="25">
        <v>21063132.280000001</v>
      </c>
      <c r="L417" s="26"/>
      <c r="M417" s="26"/>
      <c r="N417" s="23">
        <v>0</v>
      </c>
      <c r="O417" s="25">
        <v>95418.23</v>
      </c>
      <c r="P417" s="25">
        <v>8372512.5899999999</v>
      </c>
      <c r="Q417" s="25">
        <v>26695154.5</v>
      </c>
      <c r="R417" s="25">
        <v>26599736.27</v>
      </c>
    </row>
    <row r="418" spans="1:18" ht="16.5" hidden="1" customHeight="1" x14ac:dyDescent="0.25">
      <c r="A418" s="20">
        <v>3734</v>
      </c>
      <c r="B418" s="21" t="s">
        <v>502</v>
      </c>
      <c r="C418" s="22" t="s">
        <v>59</v>
      </c>
      <c r="D418" s="21" t="s">
        <v>60</v>
      </c>
      <c r="E418" s="29" t="s">
        <v>568</v>
      </c>
      <c r="F418" s="23">
        <v>100</v>
      </c>
      <c r="G418" s="23">
        <v>100</v>
      </c>
      <c r="H418" s="24">
        <v>15</v>
      </c>
      <c r="I418" s="25">
        <v>4350000</v>
      </c>
      <c r="J418" s="25">
        <v>2798191</v>
      </c>
      <c r="K418" s="26"/>
      <c r="L418" s="26"/>
      <c r="M418" s="26"/>
      <c r="N418" s="23">
        <v>0</v>
      </c>
      <c r="O418" s="25">
        <v>85189.03</v>
      </c>
      <c r="P418" s="25">
        <v>2713001.97</v>
      </c>
      <c r="Q418" s="25">
        <v>7148191</v>
      </c>
      <c r="R418" s="25">
        <v>7063001.9699999997</v>
      </c>
    </row>
    <row r="419" spans="1:18" ht="17.100000000000001" hidden="1" customHeight="1" x14ac:dyDescent="0.25">
      <c r="A419" s="20">
        <v>3740</v>
      </c>
      <c r="B419" s="21" t="s">
        <v>502</v>
      </c>
      <c r="C419" s="21" t="s">
        <v>69</v>
      </c>
      <c r="D419" s="21" t="s">
        <v>60</v>
      </c>
      <c r="E419" s="29" t="s">
        <v>569</v>
      </c>
      <c r="F419" s="23">
        <v>100</v>
      </c>
      <c r="G419" s="23">
        <v>100</v>
      </c>
      <c r="H419" s="24">
        <v>27</v>
      </c>
      <c r="I419" s="25">
        <v>5410026.5599999996</v>
      </c>
      <c r="J419" s="25">
        <v>3143973.43</v>
      </c>
      <c r="K419" s="25">
        <v>5325360.53</v>
      </c>
      <c r="L419" s="26"/>
      <c r="M419" s="26"/>
      <c r="N419" s="23">
        <v>0</v>
      </c>
      <c r="O419" s="25">
        <v>68148.06</v>
      </c>
      <c r="P419" s="25">
        <v>3075825.37</v>
      </c>
      <c r="Q419" s="25">
        <v>8553999.9900000002</v>
      </c>
      <c r="R419" s="25">
        <v>8485851.9299999997</v>
      </c>
    </row>
    <row r="420" spans="1:18" ht="16.5" hidden="1" customHeight="1" x14ac:dyDescent="0.25">
      <c r="A420" s="20">
        <v>3757</v>
      </c>
      <c r="B420" s="21" t="s">
        <v>502</v>
      </c>
      <c r="C420" s="22" t="s">
        <v>59</v>
      </c>
      <c r="D420" s="21" t="s">
        <v>60</v>
      </c>
      <c r="E420" s="29" t="s">
        <v>293</v>
      </c>
      <c r="F420" s="23">
        <v>100</v>
      </c>
      <c r="G420" s="23">
        <v>100</v>
      </c>
      <c r="H420" s="24">
        <v>36</v>
      </c>
      <c r="I420" s="25">
        <v>5067858.3899999997</v>
      </c>
      <c r="J420" s="25">
        <v>4450141.59</v>
      </c>
      <c r="K420" s="25">
        <v>5200964.9000000004</v>
      </c>
      <c r="L420" s="26"/>
      <c r="M420" s="26"/>
      <c r="N420" s="23">
        <v>0</v>
      </c>
      <c r="O420" s="25">
        <v>103137.03</v>
      </c>
      <c r="P420" s="25">
        <v>4347004.5599999996</v>
      </c>
      <c r="Q420" s="25">
        <v>9517999.9800000004</v>
      </c>
      <c r="R420" s="25">
        <v>9414862.9499999993</v>
      </c>
    </row>
    <row r="421" spans="1:18" ht="17.100000000000001" hidden="1" customHeight="1" x14ac:dyDescent="0.25">
      <c r="A421" s="20">
        <v>3758</v>
      </c>
      <c r="B421" s="21" t="s">
        <v>502</v>
      </c>
      <c r="C421" s="21" t="s">
        <v>69</v>
      </c>
      <c r="D421" s="21" t="s">
        <v>60</v>
      </c>
      <c r="E421" s="29" t="s">
        <v>570</v>
      </c>
      <c r="F421" s="23">
        <v>100</v>
      </c>
      <c r="G421" s="23">
        <v>100</v>
      </c>
      <c r="H421" s="24">
        <v>18</v>
      </c>
      <c r="I421" s="25">
        <v>4046489.44</v>
      </c>
      <c r="J421" s="25">
        <v>2366510.56</v>
      </c>
      <c r="K421" s="25">
        <v>2868708.5</v>
      </c>
      <c r="L421" s="26"/>
      <c r="M421" s="26"/>
      <c r="N421" s="23">
        <v>0</v>
      </c>
      <c r="O421" s="25">
        <v>47436.27</v>
      </c>
      <c r="P421" s="25">
        <v>2319074.29</v>
      </c>
      <c r="Q421" s="25">
        <v>6413000</v>
      </c>
      <c r="R421" s="25">
        <v>6365563.7300000004</v>
      </c>
    </row>
    <row r="422" spans="1:18" ht="33.950000000000003" hidden="1" customHeight="1" x14ac:dyDescent="0.25">
      <c r="A422" s="27">
        <v>3759</v>
      </c>
      <c r="B422" s="28" t="s">
        <v>502</v>
      </c>
      <c r="C422" s="21" t="s">
        <v>69</v>
      </c>
      <c r="D422" s="28" t="s">
        <v>60</v>
      </c>
      <c r="E422" s="29" t="s">
        <v>571</v>
      </c>
      <c r="F422" s="30">
        <v>100</v>
      </c>
      <c r="G422" s="30">
        <v>100</v>
      </c>
      <c r="H422" s="31">
        <v>21</v>
      </c>
      <c r="I422" s="32">
        <v>7115904.4299999997</v>
      </c>
      <c r="J422" s="32">
        <v>2433095.5699999998</v>
      </c>
      <c r="K422" s="32">
        <v>7505828.6699999999</v>
      </c>
      <c r="L422" s="22"/>
      <c r="M422" s="22"/>
      <c r="N422" s="30">
        <v>0</v>
      </c>
      <c r="O422" s="32">
        <v>33385.65</v>
      </c>
      <c r="P422" s="32">
        <v>2399709.92</v>
      </c>
      <c r="Q422" s="32">
        <v>9549000</v>
      </c>
      <c r="R422" s="32">
        <v>9515614.3499999996</v>
      </c>
    </row>
    <row r="423" spans="1:18" ht="16.5" hidden="1" customHeight="1" x14ac:dyDescent="0.25">
      <c r="A423" s="20">
        <v>3764</v>
      </c>
      <c r="B423" s="21" t="s">
        <v>502</v>
      </c>
      <c r="C423" s="22" t="s">
        <v>59</v>
      </c>
      <c r="D423" s="21" t="s">
        <v>60</v>
      </c>
      <c r="E423" s="29" t="s">
        <v>572</v>
      </c>
      <c r="F423" s="23">
        <v>100</v>
      </c>
      <c r="G423" s="23">
        <v>100</v>
      </c>
      <c r="H423" s="24">
        <v>18</v>
      </c>
      <c r="I423" s="25">
        <v>3462071.17</v>
      </c>
      <c r="J423" s="25">
        <v>4758928.82</v>
      </c>
      <c r="K423" s="25">
        <v>5542551.4900000002</v>
      </c>
      <c r="L423" s="26"/>
      <c r="M423" s="26"/>
      <c r="N423" s="23">
        <v>0</v>
      </c>
      <c r="O423" s="25">
        <v>116916.5</v>
      </c>
      <c r="P423" s="25">
        <v>4642012.32</v>
      </c>
      <c r="Q423" s="25">
        <v>8220999.9900000002</v>
      </c>
      <c r="R423" s="25">
        <v>8104083.4900000002</v>
      </c>
    </row>
    <row r="424" spans="1:18" ht="16.5" hidden="1" customHeight="1" x14ac:dyDescent="0.25">
      <c r="A424" s="20">
        <v>3765</v>
      </c>
      <c r="B424" s="21" t="s">
        <v>502</v>
      </c>
      <c r="C424" s="22" t="s">
        <v>59</v>
      </c>
      <c r="D424" s="21" t="s">
        <v>60</v>
      </c>
      <c r="E424" s="29" t="s">
        <v>573</v>
      </c>
      <c r="F424" s="23">
        <v>100</v>
      </c>
      <c r="G424" s="23">
        <v>100</v>
      </c>
      <c r="H424" s="24">
        <v>22</v>
      </c>
      <c r="I424" s="25">
        <v>3490539.41</v>
      </c>
      <c r="J424" s="25">
        <v>19537460.59</v>
      </c>
      <c r="K424" s="25">
        <v>18452514.600000001</v>
      </c>
      <c r="L424" s="26"/>
      <c r="M424" s="26"/>
      <c r="N424" s="25">
        <v>2591.66</v>
      </c>
      <c r="O424" s="25">
        <v>326192.89</v>
      </c>
      <c r="P424" s="25">
        <v>19211267.699999999</v>
      </c>
      <c r="Q424" s="25">
        <v>23028000</v>
      </c>
      <c r="R424" s="25">
        <v>22701807.109999999</v>
      </c>
    </row>
    <row r="425" spans="1:18" ht="17.100000000000001" hidden="1" customHeight="1" x14ac:dyDescent="0.25">
      <c r="A425" s="20">
        <v>3766</v>
      </c>
      <c r="B425" s="21" t="s">
        <v>502</v>
      </c>
      <c r="C425" s="21" t="s">
        <v>69</v>
      </c>
      <c r="D425" s="21" t="s">
        <v>60</v>
      </c>
      <c r="E425" s="29" t="s">
        <v>574</v>
      </c>
      <c r="F425" s="23">
        <v>100</v>
      </c>
      <c r="G425" s="23">
        <v>100</v>
      </c>
      <c r="H425" s="24">
        <v>10</v>
      </c>
      <c r="I425" s="25">
        <v>2158784.11</v>
      </c>
      <c r="J425" s="25">
        <v>3687215.88</v>
      </c>
      <c r="K425" s="25">
        <v>3518827.99</v>
      </c>
      <c r="L425" s="26"/>
      <c r="M425" s="26"/>
      <c r="N425" s="23">
        <v>0</v>
      </c>
      <c r="O425" s="25">
        <v>51793.61</v>
      </c>
      <c r="P425" s="25">
        <v>3635422.27</v>
      </c>
      <c r="Q425" s="25">
        <v>5845999.9900000002</v>
      </c>
      <c r="R425" s="25">
        <v>5794206.3799999999</v>
      </c>
    </row>
    <row r="426" spans="1:18" ht="16.5" hidden="1" customHeight="1" x14ac:dyDescent="0.25">
      <c r="A426" s="20">
        <v>3768</v>
      </c>
      <c r="B426" s="21" t="s">
        <v>502</v>
      </c>
      <c r="C426" s="22" t="s">
        <v>59</v>
      </c>
      <c r="D426" s="21" t="s">
        <v>60</v>
      </c>
      <c r="E426" s="29" t="s">
        <v>575</v>
      </c>
      <c r="F426" s="23">
        <v>100</v>
      </c>
      <c r="G426" s="23">
        <v>100</v>
      </c>
      <c r="H426" s="24">
        <v>12</v>
      </c>
      <c r="I426" s="25">
        <v>5690000</v>
      </c>
      <c r="J426" s="25">
        <v>3619700</v>
      </c>
      <c r="K426" s="26"/>
      <c r="L426" s="26"/>
      <c r="M426" s="26"/>
      <c r="N426" s="23">
        <v>0</v>
      </c>
      <c r="O426" s="25">
        <v>138630.57</v>
      </c>
      <c r="P426" s="25">
        <v>3481069.43</v>
      </c>
      <c r="Q426" s="25">
        <v>9309700</v>
      </c>
      <c r="R426" s="25">
        <v>9171069.4299999997</v>
      </c>
    </row>
    <row r="427" spans="1:18" ht="16.5" hidden="1" customHeight="1" x14ac:dyDescent="0.25">
      <c r="A427" s="20">
        <v>4329</v>
      </c>
      <c r="B427" s="21" t="s">
        <v>502</v>
      </c>
      <c r="C427" s="22" t="s">
        <v>59</v>
      </c>
      <c r="D427" s="21" t="s">
        <v>60</v>
      </c>
      <c r="E427" s="29" t="s">
        <v>576</v>
      </c>
      <c r="F427" s="23">
        <v>100</v>
      </c>
      <c r="G427" s="23">
        <v>100</v>
      </c>
      <c r="H427" s="24">
        <v>33</v>
      </c>
      <c r="I427" s="25">
        <v>51130423.119999997</v>
      </c>
      <c r="J427" s="25">
        <v>3478576.89</v>
      </c>
      <c r="K427" s="25">
        <v>41733891.219999999</v>
      </c>
      <c r="L427" s="26"/>
      <c r="M427" s="26"/>
      <c r="N427" s="23">
        <v>0</v>
      </c>
      <c r="O427" s="25">
        <v>58791.82</v>
      </c>
      <c r="P427" s="25">
        <v>3419785.07</v>
      </c>
      <c r="Q427" s="25">
        <v>54609000.009999998</v>
      </c>
      <c r="R427" s="25">
        <v>54550208.189999998</v>
      </c>
    </row>
    <row r="428" spans="1:18" ht="16.5" hidden="1" customHeight="1" x14ac:dyDescent="0.25">
      <c r="A428" s="20">
        <v>7998</v>
      </c>
      <c r="B428" s="21" t="s">
        <v>502</v>
      </c>
      <c r="C428" s="22" t="s">
        <v>59</v>
      </c>
      <c r="D428" s="21" t="s">
        <v>60</v>
      </c>
      <c r="E428" s="29" t="s">
        <v>577</v>
      </c>
      <c r="F428" s="23">
        <v>100</v>
      </c>
      <c r="G428" s="23">
        <v>100</v>
      </c>
      <c r="H428" s="24">
        <v>28</v>
      </c>
      <c r="I428" s="25">
        <v>1875065</v>
      </c>
      <c r="J428" s="25">
        <v>2813934.99</v>
      </c>
      <c r="K428" s="25">
        <v>3277670.82</v>
      </c>
      <c r="L428" s="26"/>
      <c r="M428" s="26"/>
      <c r="N428" s="23">
        <v>0</v>
      </c>
      <c r="O428" s="25">
        <v>48717.02</v>
      </c>
      <c r="P428" s="25">
        <v>2765217.97</v>
      </c>
      <c r="Q428" s="25">
        <v>4688999.99</v>
      </c>
      <c r="R428" s="25">
        <v>4640282.97</v>
      </c>
    </row>
    <row r="429" spans="1:18" ht="16.5" hidden="1" customHeight="1" x14ac:dyDescent="0.25">
      <c r="A429" s="20">
        <v>8125</v>
      </c>
      <c r="B429" s="21" t="s">
        <v>502</v>
      </c>
      <c r="C429" s="22" t="s">
        <v>59</v>
      </c>
      <c r="D429" s="21" t="s">
        <v>60</v>
      </c>
      <c r="E429" s="29" t="s">
        <v>578</v>
      </c>
      <c r="F429" s="23">
        <v>100</v>
      </c>
      <c r="G429" s="23">
        <v>100</v>
      </c>
      <c r="H429" s="24">
        <v>15</v>
      </c>
      <c r="I429" s="25">
        <v>3938632.63</v>
      </c>
      <c r="J429" s="25">
        <v>4330367.37</v>
      </c>
      <c r="K429" s="25">
        <v>4162430.15</v>
      </c>
      <c r="L429" s="26"/>
      <c r="M429" s="26"/>
      <c r="N429" s="23">
        <v>0</v>
      </c>
      <c r="O429" s="25">
        <v>39262.04</v>
      </c>
      <c r="P429" s="25">
        <v>4291105.33</v>
      </c>
      <c r="Q429" s="25">
        <v>8269000</v>
      </c>
      <c r="R429" s="25">
        <v>8229737.96</v>
      </c>
    </row>
    <row r="430" spans="1:18" ht="29.1" hidden="1" customHeight="1" x14ac:dyDescent="0.25">
      <c r="A430" s="20">
        <v>8246</v>
      </c>
      <c r="B430" s="21" t="s">
        <v>502</v>
      </c>
      <c r="C430" s="21" t="s">
        <v>69</v>
      </c>
      <c r="D430" s="21" t="s">
        <v>60</v>
      </c>
      <c r="E430" s="29" t="s">
        <v>579</v>
      </c>
      <c r="F430" s="23">
        <v>100</v>
      </c>
      <c r="G430" s="23">
        <v>100</v>
      </c>
      <c r="H430" s="24">
        <v>11</v>
      </c>
      <c r="I430" s="25">
        <v>18816335.07</v>
      </c>
      <c r="J430" s="25">
        <v>3291664.92</v>
      </c>
      <c r="K430" s="22"/>
      <c r="L430" s="22"/>
      <c r="M430" s="22"/>
      <c r="N430" s="23">
        <v>0</v>
      </c>
      <c r="O430" s="25">
        <v>46053.120000000003</v>
      </c>
      <c r="P430" s="25">
        <v>3245611.8</v>
      </c>
      <c r="Q430" s="25">
        <v>22107999.989999998</v>
      </c>
      <c r="R430" s="25">
        <v>22061946.870000001</v>
      </c>
    </row>
    <row r="431" spans="1:18" ht="23.1" hidden="1" customHeight="1" x14ac:dyDescent="0.25">
      <c r="A431" s="27">
        <v>8278</v>
      </c>
      <c r="B431" s="28" t="s">
        <v>502</v>
      </c>
      <c r="C431" s="21" t="s">
        <v>69</v>
      </c>
      <c r="D431" s="28" t="s">
        <v>60</v>
      </c>
      <c r="E431" s="29" t="s">
        <v>580</v>
      </c>
      <c r="F431" s="30">
        <v>100</v>
      </c>
      <c r="G431" s="30">
        <v>100</v>
      </c>
      <c r="H431" s="31">
        <v>20</v>
      </c>
      <c r="I431" s="32">
        <v>7229613.1100000003</v>
      </c>
      <c r="J431" s="32">
        <v>2224386.89</v>
      </c>
      <c r="K431" s="32">
        <v>6581505.54</v>
      </c>
      <c r="L431" s="26"/>
      <c r="M431" s="26"/>
      <c r="N431" s="30">
        <v>0</v>
      </c>
      <c r="O431" s="32">
        <v>31134.23</v>
      </c>
      <c r="P431" s="32">
        <v>2193252.66</v>
      </c>
      <c r="Q431" s="32">
        <v>9454000</v>
      </c>
      <c r="R431" s="32">
        <v>9422865.7699999996</v>
      </c>
    </row>
    <row r="432" spans="1:18" ht="23.1" hidden="1" customHeight="1" x14ac:dyDescent="0.25">
      <c r="A432" s="27">
        <v>8383</v>
      </c>
      <c r="B432" s="28" t="s">
        <v>502</v>
      </c>
      <c r="C432" s="21" t="s">
        <v>69</v>
      </c>
      <c r="D432" s="28" t="s">
        <v>60</v>
      </c>
      <c r="E432" s="29" t="s">
        <v>581</v>
      </c>
      <c r="F432" s="30">
        <v>100</v>
      </c>
      <c r="G432" s="30">
        <v>100</v>
      </c>
      <c r="H432" s="31">
        <v>20</v>
      </c>
      <c r="I432" s="32">
        <v>9034799.8300000001</v>
      </c>
      <c r="J432" s="32">
        <v>6335200.1699999999</v>
      </c>
      <c r="K432" s="32">
        <v>9704241.2699999996</v>
      </c>
      <c r="L432" s="26"/>
      <c r="M432" s="26"/>
      <c r="N432" s="30">
        <v>0</v>
      </c>
      <c r="O432" s="32">
        <v>83048.36</v>
      </c>
      <c r="P432" s="32">
        <v>6252151.8099999996</v>
      </c>
      <c r="Q432" s="32">
        <v>15370000</v>
      </c>
      <c r="R432" s="32">
        <v>15286951.640000001</v>
      </c>
    </row>
    <row r="433" spans="1:18" ht="17.100000000000001" hidden="1" customHeight="1" x14ac:dyDescent="0.25">
      <c r="A433" s="20">
        <v>8385</v>
      </c>
      <c r="B433" s="21" t="s">
        <v>502</v>
      </c>
      <c r="C433" s="21" t="s">
        <v>69</v>
      </c>
      <c r="D433" s="21" t="s">
        <v>60</v>
      </c>
      <c r="E433" s="29" t="s">
        <v>582</v>
      </c>
      <c r="F433" s="23">
        <v>100</v>
      </c>
      <c r="G433" s="23">
        <v>100</v>
      </c>
      <c r="H433" s="24">
        <v>49</v>
      </c>
      <c r="I433" s="25">
        <v>22613453.390000001</v>
      </c>
      <c r="J433" s="25">
        <v>11724546.630000001</v>
      </c>
      <c r="K433" s="25">
        <v>25642486.609999999</v>
      </c>
      <c r="L433" s="26"/>
      <c r="M433" s="26"/>
      <c r="N433" s="23">
        <v>0</v>
      </c>
      <c r="O433" s="25">
        <v>197662.12</v>
      </c>
      <c r="P433" s="25">
        <v>11526884.51</v>
      </c>
      <c r="Q433" s="25">
        <v>34338000.020000003</v>
      </c>
      <c r="R433" s="25">
        <v>34140337.899999999</v>
      </c>
    </row>
    <row r="434" spans="1:18" ht="29.1" hidden="1" customHeight="1" x14ac:dyDescent="0.25">
      <c r="A434" s="20">
        <v>8389</v>
      </c>
      <c r="B434" s="21" t="s">
        <v>502</v>
      </c>
      <c r="C434" s="21" t="s">
        <v>69</v>
      </c>
      <c r="D434" s="21" t="s">
        <v>60</v>
      </c>
      <c r="E434" s="33" t="s">
        <v>583</v>
      </c>
      <c r="F434" s="23">
        <v>100</v>
      </c>
      <c r="G434" s="23">
        <v>100</v>
      </c>
      <c r="H434" s="24">
        <v>13</v>
      </c>
      <c r="I434" s="25">
        <v>8680423.8699999992</v>
      </c>
      <c r="J434" s="25">
        <v>5491576.1399999997</v>
      </c>
      <c r="K434" s="25">
        <v>10648752.01</v>
      </c>
      <c r="L434" s="22"/>
      <c r="M434" s="22"/>
      <c r="N434" s="25">
        <v>1045.55</v>
      </c>
      <c r="O434" s="25">
        <v>103811.81</v>
      </c>
      <c r="P434" s="25">
        <v>5387764.3300000001</v>
      </c>
      <c r="Q434" s="25">
        <v>14172000.01</v>
      </c>
      <c r="R434" s="25">
        <v>14068188.199999999</v>
      </c>
    </row>
    <row r="435" spans="1:18" ht="23.1" hidden="1" customHeight="1" x14ac:dyDescent="0.25">
      <c r="A435" s="27">
        <v>8390</v>
      </c>
      <c r="B435" s="28" t="s">
        <v>502</v>
      </c>
      <c r="C435" s="21" t="s">
        <v>69</v>
      </c>
      <c r="D435" s="28" t="s">
        <v>60</v>
      </c>
      <c r="E435" s="29" t="s">
        <v>584</v>
      </c>
      <c r="F435" s="30">
        <v>100</v>
      </c>
      <c r="G435" s="30">
        <v>100</v>
      </c>
      <c r="H435" s="31">
        <v>11</v>
      </c>
      <c r="I435" s="32">
        <v>3683386.73</v>
      </c>
      <c r="J435" s="32">
        <v>1516613.28</v>
      </c>
      <c r="K435" s="32">
        <v>2885886.3</v>
      </c>
      <c r="L435" s="26"/>
      <c r="M435" s="26"/>
      <c r="N435" s="30">
        <v>0</v>
      </c>
      <c r="O435" s="32">
        <v>25122.54</v>
      </c>
      <c r="P435" s="32">
        <v>1491490.74</v>
      </c>
      <c r="Q435" s="32">
        <v>5200000.01</v>
      </c>
      <c r="R435" s="32">
        <v>5174877.47</v>
      </c>
    </row>
    <row r="436" spans="1:18" ht="16.5" hidden="1" customHeight="1" x14ac:dyDescent="0.25">
      <c r="A436" s="20">
        <v>8396</v>
      </c>
      <c r="B436" s="21" t="s">
        <v>502</v>
      </c>
      <c r="C436" s="22" t="s">
        <v>59</v>
      </c>
      <c r="D436" s="21" t="s">
        <v>60</v>
      </c>
      <c r="E436" s="29" t="s">
        <v>585</v>
      </c>
      <c r="F436" s="23">
        <v>100</v>
      </c>
      <c r="G436" s="23">
        <v>100</v>
      </c>
      <c r="H436" s="24">
        <v>29</v>
      </c>
      <c r="I436" s="25">
        <v>7065496.5499999998</v>
      </c>
      <c r="J436" s="25">
        <v>2826503.46</v>
      </c>
      <c r="K436" s="25">
        <v>8220647.4500000002</v>
      </c>
      <c r="L436" s="26"/>
      <c r="M436" s="26"/>
      <c r="N436" s="23">
        <v>0</v>
      </c>
      <c r="O436" s="25">
        <v>48864.11</v>
      </c>
      <c r="P436" s="25">
        <v>2777639.35</v>
      </c>
      <c r="Q436" s="25">
        <v>9892000.0099999998</v>
      </c>
      <c r="R436" s="25">
        <v>9843135.9000000004</v>
      </c>
    </row>
    <row r="437" spans="1:18" ht="16.5" hidden="1" customHeight="1" x14ac:dyDescent="0.25">
      <c r="A437" s="20">
        <v>8398</v>
      </c>
      <c r="B437" s="21" t="s">
        <v>502</v>
      </c>
      <c r="C437" s="22" t="s">
        <v>59</v>
      </c>
      <c r="D437" s="21" t="s">
        <v>60</v>
      </c>
      <c r="E437" s="29" t="s">
        <v>586</v>
      </c>
      <c r="F437" s="23">
        <v>100</v>
      </c>
      <c r="G437" s="23">
        <v>100</v>
      </c>
      <c r="H437" s="24">
        <v>31</v>
      </c>
      <c r="I437" s="25">
        <v>8442834.6500000004</v>
      </c>
      <c r="J437" s="25">
        <v>3939165.32</v>
      </c>
      <c r="K437" s="25">
        <v>2873138.38</v>
      </c>
      <c r="L437" s="26"/>
      <c r="M437" s="26"/>
      <c r="N437" s="23">
        <v>0</v>
      </c>
      <c r="O437" s="25">
        <v>59004.37</v>
      </c>
      <c r="P437" s="25">
        <v>3880160.95</v>
      </c>
      <c r="Q437" s="25">
        <v>12381999.970000001</v>
      </c>
      <c r="R437" s="25">
        <v>12322995.6</v>
      </c>
    </row>
    <row r="438" spans="1:18" ht="16.5" hidden="1" customHeight="1" x14ac:dyDescent="0.25">
      <c r="A438" s="20">
        <v>8399</v>
      </c>
      <c r="B438" s="21" t="s">
        <v>502</v>
      </c>
      <c r="C438" s="22" t="s">
        <v>59</v>
      </c>
      <c r="D438" s="21" t="s">
        <v>60</v>
      </c>
      <c r="E438" s="29" t="s">
        <v>587</v>
      </c>
      <c r="F438" s="23">
        <v>100</v>
      </c>
      <c r="G438" s="23">
        <v>100</v>
      </c>
      <c r="H438" s="24">
        <v>26</v>
      </c>
      <c r="I438" s="25">
        <v>15525241</v>
      </c>
      <c r="J438" s="25">
        <v>4280758.9800000004</v>
      </c>
      <c r="K438" s="25">
        <v>16028493.43</v>
      </c>
      <c r="L438" s="26"/>
      <c r="M438" s="26"/>
      <c r="N438" s="23">
        <v>0</v>
      </c>
      <c r="O438" s="25">
        <v>66541.56</v>
      </c>
      <c r="P438" s="25">
        <v>4214217.42</v>
      </c>
      <c r="Q438" s="25">
        <v>19805999.98</v>
      </c>
      <c r="R438" s="25">
        <v>19739458.420000002</v>
      </c>
    </row>
    <row r="439" spans="1:18" ht="23.1" hidden="1" customHeight="1" x14ac:dyDescent="0.25">
      <c r="A439" s="27">
        <v>8400</v>
      </c>
      <c r="B439" s="28" t="s">
        <v>502</v>
      </c>
      <c r="C439" s="21" t="s">
        <v>69</v>
      </c>
      <c r="D439" s="28" t="s">
        <v>60</v>
      </c>
      <c r="E439" s="29" t="s">
        <v>588</v>
      </c>
      <c r="F439" s="30">
        <v>100</v>
      </c>
      <c r="G439" s="30">
        <v>100</v>
      </c>
      <c r="H439" s="31">
        <v>34</v>
      </c>
      <c r="I439" s="32">
        <v>15959620.859999999</v>
      </c>
      <c r="J439" s="32">
        <v>3012975</v>
      </c>
      <c r="K439" s="32">
        <v>-14330189.68</v>
      </c>
      <c r="L439" s="26"/>
      <c r="M439" s="26"/>
      <c r="N439" s="30">
        <v>0</v>
      </c>
      <c r="O439" s="32">
        <v>41465.279999999999</v>
      </c>
      <c r="P439" s="32">
        <v>2971509.72</v>
      </c>
      <c r="Q439" s="32">
        <v>18972595.859999999</v>
      </c>
      <c r="R439" s="32">
        <v>18931130.579999998</v>
      </c>
    </row>
    <row r="440" spans="1:18" ht="16.5" hidden="1" customHeight="1" x14ac:dyDescent="0.25">
      <c r="A440" s="20">
        <v>8401</v>
      </c>
      <c r="B440" s="21" t="s">
        <v>502</v>
      </c>
      <c r="C440" s="22" t="s">
        <v>59</v>
      </c>
      <c r="D440" s="21" t="s">
        <v>60</v>
      </c>
      <c r="E440" s="33" t="s">
        <v>589</v>
      </c>
      <c r="F440" s="23">
        <v>28.89</v>
      </c>
      <c r="G440" s="23">
        <v>33.950000000000003</v>
      </c>
      <c r="H440" s="24">
        <v>13</v>
      </c>
      <c r="I440" s="25">
        <v>3477953.57</v>
      </c>
      <c r="J440" s="25">
        <v>8597171.9000000004</v>
      </c>
      <c r="K440" s="25">
        <v>5687858.21</v>
      </c>
      <c r="L440" s="26"/>
      <c r="M440" s="26"/>
      <c r="N440" s="23">
        <v>0</v>
      </c>
      <c r="O440" s="25">
        <v>145884.29999999999</v>
      </c>
      <c r="P440" s="25">
        <v>8451287.5999999996</v>
      </c>
      <c r="Q440" s="25">
        <v>12075125.470000001</v>
      </c>
      <c r="R440" s="25">
        <v>11929241.17</v>
      </c>
    </row>
    <row r="441" spans="1:18" ht="29.1" hidden="1" customHeight="1" x14ac:dyDescent="0.25">
      <c r="A441" s="20">
        <v>8402</v>
      </c>
      <c r="B441" s="21" t="s">
        <v>502</v>
      </c>
      <c r="C441" s="21" t="s">
        <v>69</v>
      </c>
      <c r="D441" s="21" t="s">
        <v>60</v>
      </c>
      <c r="E441" s="33" t="s">
        <v>590</v>
      </c>
      <c r="F441" s="23">
        <v>100</v>
      </c>
      <c r="G441" s="23">
        <v>100</v>
      </c>
      <c r="H441" s="24">
        <v>23</v>
      </c>
      <c r="I441" s="25">
        <v>16477079.51</v>
      </c>
      <c r="J441" s="25">
        <v>4714920.51</v>
      </c>
      <c r="K441" s="25">
        <v>16933358.920000002</v>
      </c>
      <c r="L441" s="22"/>
      <c r="M441" s="22"/>
      <c r="N441" s="23">
        <v>0</v>
      </c>
      <c r="O441" s="25">
        <v>98923.6</v>
      </c>
      <c r="P441" s="25">
        <v>4615996.91</v>
      </c>
      <c r="Q441" s="25">
        <v>21192000.02</v>
      </c>
      <c r="R441" s="25">
        <v>21093076.420000002</v>
      </c>
    </row>
    <row r="442" spans="1:18" ht="23.1" hidden="1" customHeight="1" x14ac:dyDescent="0.25">
      <c r="A442" s="27">
        <v>8403</v>
      </c>
      <c r="B442" s="28" t="s">
        <v>502</v>
      </c>
      <c r="C442" s="21" t="s">
        <v>69</v>
      </c>
      <c r="D442" s="28" t="s">
        <v>60</v>
      </c>
      <c r="E442" s="29" t="s">
        <v>591</v>
      </c>
      <c r="F442" s="30">
        <v>100</v>
      </c>
      <c r="G442" s="30">
        <v>100</v>
      </c>
      <c r="H442" s="31">
        <v>16</v>
      </c>
      <c r="I442" s="32">
        <v>13801568.67</v>
      </c>
      <c r="J442" s="32">
        <v>2629431.34</v>
      </c>
      <c r="K442" s="32">
        <v>12587077.49</v>
      </c>
      <c r="L442" s="26"/>
      <c r="M442" s="26"/>
      <c r="N442" s="30">
        <v>0</v>
      </c>
      <c r="O442" s="32">
        <v>26135.33</v>
      </c>
      <c r="P442" s="32">
        <v>2603296.0099999998</v>
      </c>
      <c r="Q442" s="32">
        <v>16431000.01</v>
      </c>
      <c r="R442" s="32">
        <v>16404864.68</v>
      </c>
    </row>
    <row r="443" spans="1:18" ht="29.1" hidden="1" customHeight="1" x14ac:dyDescent="0.25">
      <c r="A443" s="20">
        <v>8405</v>
      </c>
      <c r="B443" s="21" t="s">
        <v>502</v>
      </c>
      <c r="C443" s="21" t="s">
        <v>69</v>
      </c>
      <c r="D443" s="21" t="s">
        <v>60</v>
      </c>
      <c r="E443" s="33" t="s">
        <v>592</v>
      </c>
      <c r="F443" s="23">
        <v>100</v>
      </c>
      <c r="G443" s="23">
        <v>100</v>
      </c>
      <c r="H443" s="24">
        <v>26</v>
      </c>
      <c r="I443" s="25">
        <v>13956070.859999999</v>
      </c>
      <c r="J443" s="25">
        <v>5776929.1299999999</v>
      </c>
      <c r="K443" s="25">
        <v>15945168.25</v>
      </c>
      <c r="L443" s="22"/>
      <c r="M443" s="22"/>
      <c r="N443" s="23">
        <v>0</v>
      </c>
      <c r="O443" s="25">
        <v>75798.91</v>
      </c>
      <c r="P443" s="25">
        <v>5701130.2199999997</v>
      </c>
      <c r="Q443" s="25">
        <v>19732999.989999998</v>
      </c>
      <c r="R443" s="25">
        <v>19657201.079999998</v>
      </c>
    </row>
    <row r="444" spans="1:18" ht="16.5" hidden="1" customHeight="1" x14ac:dyDescent="0.25">
      <c r="A444" s="20">
        <v>8407</v>
      </c>
      <c r="B444" s="21" t="s">
        <v>502</v>
      </c>
      <c r="C444" s="22" t="s">
        <v>59</v>
      </c>
      <c r="D444" s="21" t="s">
        <v>60</v>
      </c>
      <c r="E444" s="29" t="s">
        <v>593</v>
      </c>
      <c r="F444" s="23">
        <v>100</v>
      </c>
      <c r="G444" s="23">
        <v>100</v>
      </c>
      <c r="H444" s="24">
        <v>12</v>
      </c>
      <c r="I444" s="25">
        <v>3562612.43</v>
      </c>
      <c r="J444" s="25">
        <v>3191387.57</v>
      </c>
      <c r="K444" s="25">
        <v>2881408.49</v>
      </c>
      <c r="L444" s="26"/>
      <c r="M444" s="26"/>
      <c r="N444" s="23">
        <v>0</v>
      </c>
      <c r="O444" s="25">
        <v>42937.4</v>
      </c>
      <c r="P444" s="25">
        <v>3148450.17</v>
      </c>
      <c r="Q444" s="25">
        <v>6754000</v>
      </c>
      <c r="R444" s="25">
        <v>6711062.5999999996</v>
      </c>
    </row>
    <row r="445" spans="1:18" ht="17.100000000000001" hidden="1" customHeight="1" x14ac:dyDescent="0.25">
      <c r="A445" s="20">
        <v>8408</v>
      </c>
      <c r="B445" s="21" t="s">
        <v>502</v>
      </c>
      <c r="C445" s="21" t="s">
        <v>69</v>
      </c>
      <c r="D445" s="21" t="s">
        <v>60</v>
      </c>
      <c r="E445" s="29" t="s">
        <v>594</v>
      </c>
      <c r="F445" s="23">
        <v>78.05</v>
      </c>
      <c r="G445" s="23">
        <v>76.260000000000005</v>
      </c>
      <c r="H445" s="24">
        <v>32</v>
      </c>
      <c r="I445" s="25">
        <v>18866751.640000001</v>
      </c>
      <c r="J445" s="25">
        <v>7464033.2699999996</v>
      </c>
      <c r="K445" s="25">
        <v>21359055.350000001</v>
      </c>
      <c r="L445" s="26"/>
      <c r="M445" s="26"/>
      <c r="N445" s="23">
        <v>0</v>
      </c>
      <c r="O445" s="25">
        <v>128821.48</v>
      </c>
      <c r="P445" s="25">
        <v>7335211.79</v>
      </c>
      <c r="Q445" s="25">
        <v>26330784.91</v>
      </c>
      <c r="R445" s="25">
        <v>26201963.43</v>
      </c>
    </row>
    <row r="446" spans="1:18" ht="23.1" hidden="1" customHeight="1" x14ac:dyDescent="0.25">
      <c r="A446" s="27">
        <v>8409</v>
      </c>
      <c r="B446" s="28" t="s">
        <v>502</v>
      </c>
      <c r="C446" s="21" t="s">
        <v>69</v>
      </c>
      <c r="D446" s="28" t="s">
        <v>60</v>
      </c>
      <c r="E446" s="29" t="s">
        <v>595</v>
      </c>
      <c r="F446" s="30">
        <v>100</v>
      </c>
      <c r="G446" s="30">
        <v>100</v>
      </c>
      <c r="H446" s="31">
        <v>40</v>
      </c>
      <c r="I446" s="32">
        <v>11389826.130000001</v>
      </c>
      <c r="J446" s="32">
        <v>4313173.87</v>
      </c>
      <c r="K446" s="32">
        <v>10428217.26</v>
      </c>
      <c r="L446" s="26"/>
      <c r="M446" s="26"/>
      <c r="N446" s="30">
        <v>0</v>
      </c>
      <c r="O446" s="32">
        <v>72316.39</v>
      </c>
      <c r="P446" s="32">
        <v>4240857.4800000004</v>
      </c>
      <c r="Q446" s="32">
        <v>15703000</v>
      </c>
      <c r="R446" s="32">
        <v>15630683.609999999</v>
      </c>
    </row>
    <row r="447" spans="1:18" ht="16.5" hidden="1" customHeight="1" x14ac:dyDescent="0.25">
      <c r="A447" s="20">
        <v>8410</v>
      </c>
      <c r="B447" s="21" t="s">
        <v>502</v>
      </c>
      <c r="C447" s="22" t="s">
        <v>59</v>
      </c>
      <c r="D447" s="21" t="s">
        <v>60</v>
      </c>
      <c r="E447" s="29" t="s">
        <v>596</v>
      </c>
      <c r="F447" s="23">
        <v>100</v>
      </c>
      <c r="G447" s="23">
        <v>100</v>
      </c>
      <c r="H447" s="24">
        <v>23</v>
      </c>
      <c r="I447" s="25">
        <v>9192103.8399999999</v>
      </c>
      <c r="J447" s="25">
        <v>3691896.15</v>
      </c>
      <c r="K447" s="25">
        <v>10364524.99</v>
      </c>
      <c r="L447" s="26"/>
      <c r="M447" s="26"/>
      <c r="N447" s="23">
        <v>0</v>
      </c>
      <c r="O447" s="25">
        <v>56563.68</v>
      </c>
      <c r="P447" s="25">
        <v>3635332.47</v>
      </c>
      <c r="Q447" s="25">
        <v>12883999.99</v>
      </c>
      <c r="R447" s="25">
        <v>12827436.310000001</v>
      </c>
    </row>
    <row r="448" spans="1:18" ht="17.100000000000001" hidden="1" customHeight="1" x14ac:dyDescent="0.25">
      <c r="A448" s="20">
        <v>8413</v>
      </c>
      <c r="B448" s="21" t="s">
        <v>502</v>
      </c>
      <c r="C448" s="21" t="s">
        <v>69</v>
      </c>
      <c r="D448" s="21" t="s">
        <v>60</v>
      </c>
      <c r="E448" s="29" t="s">
        <v>597</v>
      </c>
      <c r="F448" s="23">
        <v>100</v>
      </c>
      <c r="G448" s="23">
        <v>100</v>
      </c>
      <c r="H448" s="24">
        <v>42</v>
      </c>
      <c r="I448" s="25">
        <v>7871075.79</v>
      </c>
      <c r="J448" s="25">
        <v>6518924.21</v>
      </c>
      <c r="K448" s="25">
        <v>-1212889.53</v>
      </c>
      <c r="L448" s="26"/>
      <c r="M448" s="26"/>
      <c r="N448" s="23">
        <v>0</v>
      </c>
      <c r="O448" s="25">
        <v>111150.71</v>
      </c>
      <c r="P448" s="25">
        <v>6407773.5</v>
      </c>
      <c r="Q448" s="25">
        <v>14390000</v>
      </c>
      <c r="R448" s="25">
        <v>14278849.289999999</v>
      </c>
    </row>
    <row r="449" spans="1:18" ht="16.5" hidden="1" customHeight="1" x14ac:dyDescent="0.25">
      <c r="A449" s="20">
        <v>8416</v>
      </c>
      <c r="B449" s="21" t="s">
        <v>502</v>
      </c>
      <c r="C449" s="22" t="s">
        <v>59</v>
      </c>
      <c r="D449" s="21" t="s">
        <v>60</v>
      </c>
      <c r="E449" s="29" t="s">
        <v>598</v>
      </c>
      <c r="F449" s="23">
        <v>93.75</v>
      </c>
      <c r="G449" s="23">
        <v>98.88</v>
      </c>
      <c r="H449" s="24">
        <v>15</v>
      </c>
      <c r="I449" s="25">
        <v>2308985.44</v>
      </c>
      <c r="J449" s="25">
        <v>6366450.6600000001</v>
      </c>
      <c r="K449" s="25">
        <v>6667180.6200000001</v>
      </c>
      <c r="L449" s="26"/>
      <c r="M449" s="26"/>
      <c r="N449" s="23">
        <v>0</v>
      </c>
      <c r="O449" s="25">
        <v>137650.22</v>
      </c>
      <c r="P449" s="25">
        <v>6228800.4400000004</v>
      </c>
      <c r="Q449" s="25">
        <v>8675436.0999999996</v>
      </c>
      <c r="R449" s="25">
        <v>8537785.8800000008</v>
      </c>
    </row>
    <row r="450" spans="1:18" ht="16.5" hidden="1" customHeight="1" x14ac:dyDescent="0.25">
      <c r="A450" s="20">
        <v>8417</v>
      </c>
      <c r="B450" s="21" t="s">
        <v>502</v>
      </c>
      <c r="C450" s="22" t="s">
        <v>59</v>
      </c>
      <c r="D450" s="21" t="s">
        <v>60</v>
      </c>
      <c r="E450" s="29" t="s">
        <v>599</v>
      </c>
      <c r="F450" s="23">
        <v>100</v>
      </c>
      <c r="G450" s="23">
        <v>100</v>
      </c>
      <c r="H450" s="24">
        <v>18</v>
      </c>
      <c r="I450" s="25">
        <v>11498461.67</v>
      </c>
      <c r="J450" s="25">
        <v>2395538.34</v>
      </c>
      <c r="K450" s="25">
        <v>10766944.9</v>
      </c>
      <c r="L450" s="26"/>
      <c r="M450" s="26"/>
      <c r="N450" s="23">
        <v>0</v>
      </c>
      <c r="O450" s="25">
        <v>94112.65</v>
      </c>
      <c r="P450" s="25">
        <v>2301425.69</v>
      </c>
      <c r="Q450" s="25">
        <v>13894000.01</v>
      </c>
      <c r="R450" s="25">
        <v>13799887.359999999</v>
      </c>
    </row>
    <row r="451" spans="1:18" ht="17.100000000000001" hidden="1" customHeight="1" x14ac:dyDescent="0.25">
      <c r="A451" s="20">
        <v>8418</v>
      </c>
      <c r="B451" s="21" t="s">
        <v>502</v>
      </c>
      <c r="C451" s="21" t="s">
        <v>69</v>
      </c>
      <c r="D451" s="21" t="s">
        <v>60</v>
      </c>
      <c r="E451" s="29" t="s">
        <v>600</v>
      </c>
      <c r="F451" s="23">
        <v>100</v>
      </c>
      <c r="G451" s="23">
        <v>100</v>
      </c>
      <c r="H451" s="24">
        <v>16</v>
      </c>
      <c r="I451" s="25">
        <v>5034194.72</v>
      </c>
      <c r="J451" s="25">
        <v>2117805.2999999998</v>
      </c>
      <c r="K451" s="25">
        <v>5142940.37</v>
      </c>
      <c r="L451" s="26"/>
      <c r="M451" s="26"/>
      <c r="N451" s="23">
        <v>0</v>
      </c>
      <c r="O451" s="25">
        <v>47259.24</v>
      </c>
      <c r="P451" s="25">
        <v>2070546.06</v>
      </c>
      <c r="Q451" s="25">
        <v>7152000.0199999996</v>
      </c>
      <c r="R451" s="25">
        <v>7104740.7800000003</v>
      </c>
    </row>
    <row r="452" spans="1:18" ht="23.1" hidden="1" customHeight="1" x14ac:dyDescent="0.25">
      <c r="A452" s="27">
        <v>8419</v>
      </c>
      <c r="B452" s="28" t="s">
        <v>502</v>
      </c>
      <c r="C452" s="21" t="s">
        <v>69</v>
      </c>
      <c r="D452" s="28" t="s">
        <v>60</v>
      </c>
      <c r="E452" s="29" t="s">
        <v>601</v>
      </c>
      <c r="F452" s="30">
        <v>100</v>
      </c>
      <c r="G452" s="30">
        <v>100</v>
      </c>
      <c r="H452" s="31">
        <v>35</v>
      </c>
      <c r="I452" s="32">
        <v>21671044</v>
      </c>
      <c r="J452" s="32">
        <v>3987956.01</v>
      </c>
      <c r="K452" s="32">
        <v>21328308.219999999</v>
      </c>
      <c r="L452" s="26"/>
      <c r="M452" s="26"/>
      <c r="N452" s="30">
        <v>0</v>
      </c>
      <c r="O452" s="32">
        <v>73943.92</v>
      </c>
      <c r="P452" s="32">
        <v>3914012.09</v>
      </c>
      <c r="Q452" s="32">
        <v>25659000.010000002</v>
      </c>
      <c r="R452" s="32">
        <v>25585056.09</v>
      </c>
    </row>
    <row r="453" spans="1:18" ht="16.5" hidden="1" customHeight="1" x14ac:dyDescent="0.25">
      <c r="A453" s="20">
        <v>8422</v>
      </c>
      <c r="B453" s="21" t="s">
        <v>502</v>
      </c>
      <c r="C453" s="22" t="s">
        <v>59</v>
      </c>
      <c r="D453" s="21" t="s">
        <v>60</v>
      </c>
      <c r="E453" s="29" t="s">
        <v>602</v>
      </c>
      <c r="F453" s="23">
        <v>100</v>
      </c>
      <c r="G453" s="23">
        <v>100</v>
      </c>
      <c r="H453" s="24">
        <v>37</v>
      </c>
      <c r="I453" s="25">
        <v>12645969.960000001</v>
      </c>
      <c r="J453" s="25">
        <v>5022030.04</v>
      </c>
      <c r="K453" s="25">
        <v>12058739.390000001</v>
      </c>
      <c r="L453" s="26"/>
      <c r="M453" s="26"/>
      <c r="N453" s="23">
        <v>0</v>
      </c>
      <c r="O453" s="25">
        <v>71381.41</v>
      </c>
      <c r="P453" s="25">
        <v>4950648.63</v>
      </c>
      <c r="Q453" s="25">
        <v>17668000</v>
      </c>
      <c r="R453" s="25">
        <v>17596618.59</v>
      </c>
    </row>
    <row r="454" spans="1:18" ht="16.5" hidden="1" customHeight="1" x14ac:dyDescent="0.25">
      <c r="A454" s="20">
        <v>8423</v>
      </c>
      <c r="B454" s="21" t="s">
        <v>502</v>
      </c>
      <c r="C454" s="22" t="s">
        <v>59</v>
      </c>
      <c r="D454" s="21" t="s">
        <v>60</v>
      </c>
      <c r="E454" s="29" t="s">
        <v>603</v>
      </c>
      <c r="F454" s="23">
        <v>100</v>
      </c>
      <c r="G454" s="23">
        <v>100</v>
      </c>
      <c r="H454" s="24">
        <v>13</v>
      </c>
      <c r="I454" s="25">
        <v>9691077.3800000008</v>
      </c>
      <c r="J454" s="25">
        <v>2662922.62</v>
      </c>
      <c r="K454" s="25">
        <v>3867530.99</v>
      </c>
      <c r="L454" s="26"/>
      <c r="M454" s="26"/>
      <c r="N454" s="23">
        <v>0</v>
      </c>
      <c r="O454" s="25">
        <v>68292.39</v>
      </c>
      <c r="P454" s="25">
        <v>2594630.23</v>
      </c>
      <c r="Q454" s="25">
        <v>12354000</v>
      </c>
      <c r="R454" s="25">
        <v>12285707.609999999</v>
      </c>
    </row>
    <row r="455" spans="1:18" ht="16.5" hidden="1" customHeight="1" x14ac:dyDescent="0.25">
      <c r="A455" s="20">
        <v>8425</v>
      </c>
      <c r="B455" s="21" t="s">
        <v>502</v>
      </c>
      <c r="C455" s="22" t="s">
        <v>59</v>
      </c>
      <c r="D455" s="21" t="s">
        <v>60</v>
      </c>
      <c r="E455" s="29" t="s">
        <v>604</v>
      </c>
      <c r="F455" s="23">
        <v>100</v>
      </c>
      <c r="G455" s="23">
        <v>100</v>
      </c>
      <c r="H455" s="24">
        <v>23</v>
      </c>
      <c r="I455" s="25">
        <v>5057752.4000000004</v>
      </c>
      <c r="J455" s="25">
        <v>3468247.59</v>
      </c>
      <c r="K455" s="25">
        <v>3258503.4</v>
      </c>
      <c r="L455" s="26"/>
      <c r="M455" s="26"/>
      <c r="N455" s="23">
        <v>0</v>
      </c>
      <c r="O455" s="25">
        <v>77211.45</v>
      </c>
      <c r="P455" s="25">
        <v>3391036.14</v>
      </c>
      <c r="Q455" s="25">
        <v>8525999.9900000002</v>
      </c>
      <c r="R455" s="25">
        <v>8448788.5399999991</v>
      </c>
    </row>
    <row r="456" spans="1:18" ht="17.100000000000001" hidden="1" customHeight="1" x14ac:dyDescent="0.25">
      <c r="A456" s="20">
        <v>8426</v>
      </c>
      <c r="B456" s="21" t="s">
        <v>502</v>
      </c>
      <c r="C456" s="21" t="s">
        <v>69</v>
      </c>
      <c r="D456" s="21" t="s">
        <v>60</v>
      </c>
      <c r="E456" s="29" t="s">
        <v>605</v>
      </c>
      <c r="F456" s="23">
        <v>100</v>
      </c>
      <c r="G456" s="23">
        <v>99.89</v>
      </c>
      <c r="H456" s="24">
        <v>23</v>
      </c>
      <c r="I456" s="25">
        <v>8715021.5899999999</v>
      </c>
      <c r="J456" s="25">
        <v>6729613.4000000004</v>
      </c>
      <c r="K456" s="25">
        <v>11760732.470000001</v>
      </c>
      <c r="L456" s="26"/>
      <c r="M456" s="26"/>
      <c r="N456" s="25">
        <v>1695.05</v>
      </c>
      <c r="O456" s="25">
        <v>133550.56</v>
      </c>
      <c r="P456" s="25">
        <v>6596062.8399999999</v>
      </c>
      <c r="Q456" s="25">
        <v>15444634.99</v>
      </c>
      <c r="R456" s="25">
        <v>15311084.43</v>
      </c>
    </row>
    <row r="457" spans="1:18" ht="16.5" hidden="1" customHeight="1" x14ac:dyDescent="0.25">
      <c r="A457" s="20">
        <v>8427</v>
      </c>
      <c r="B457" s="21" t="s">
        <v>502</v>
      </c>
      <c r="C457" s="22" t="s">
        <v>59</v>
      </c>
      <c r="D457" s="21" t="s">
        <v>60</v>
      </c>
      <c r="E457" s="29" t="s">
        <v>155</v>
      </c>
      <c r="F457" s="23">
        <v>100</v>
      </c>
      <c r="G457" s="23">
        <v>100</v>
      </c>
      <c r="H457" s="24">
        <v>21</v>
      </c>
      <c r="I457" s="25">
        <v>7468562.5899999999</v>
      </c>
      <c r="J457" s="25">
        <v>5083437.42</v>
      </c>
      <c r="K457" s="25">
        <v>-533721.88</v>
      </c>
      <c r="L457" s="26"/>
      <c r="M457" s="26"/>
      <c r="N457" s="23">
        <v>0</v>
      </c>
      <c r="O457" s="25">
        <v>73574.2</v>
      </c>
      <c r="P457" s="25">
        <v>5009863.22</v>
      </c>
      <c r="Q457" s="25">
        <v>12552000.01</v>
      </c>
      <c r="R457" s="25">
        <v>12478425.810000001</v>
      </c>
    </row>
    <row r="458" spans="1:18" ht="16.5" hidden="1" customHeight="1" x14ac:dyDescent="0.25">
      <c r="A458" s="20">
        <v>8429</v>
      </c>
      <c r="B458" s="21" t="s">
        <v>502</v>
      </c>
      <c r="C458" s="22" t="s">
        <v>59</v>
      </c>
      <c r="D458" s="21" t="s">
        <v>60</v>
      </c>
      <c r="E458" s="29" t="s">
        <v>606</v>
      </c>
      <c r="F458" s="23">
        <v>100</v>
      </c>
      <c r="G458" s="23">
        <v>100</v>
      </c>
      <c r="H458" s="24">
        <v>23</v>
      </c>
      <c r="I458" s="25">
        <v>8343448.0599999996</v>
      </c>
      <c r="J458" s="25">
        <v>4802979.62</v>
      </c>
      <c r="K458" s="25">
        <v>-4857527.33</v>
      </c>
      <c r="L458" s="26"/>
      <c r="M458" s="26"/>
      <c r="N458" s="23">
        <v>0</v>
      </c>
      <c r="O458" s="25">
        <v>53761.07</v>
      </c>
      <c r="P458" s="25">
        <v>4749218.55</v>
      </c>
      <c r="Q458" s="25">
        <v>13146427.68</v>
      </c>
      <c r="R458" s="25">
        <v>13092666.609999999</v>
      </c>
    </row>
    <row r="459" spans="1:18" ht="16.5" hidden="1" customHeight="1" x14ac:dyDescent="0.25">
      <c r="A459" s="20">
        <v>8431</v>
      </c>
      <c r="B459" s="21" t="s">
        <v>502</v>
      </c>
      <c r="C459" s="22" t="s">
        <v>59</v>
      </c>
      <c r="D459" s="21" t="s">
        <v>60</v>
      </c>
      <c r="E459" s="29" t="s">
        <v>607</v>
      </c>
      <c r="F459" s="23">
        <v>100</v>
      </c>
      <c r="G459" s="23">
        <v>100</v>
      </c>
      <c r="H459" s="24">
        <v>25</v>
      </c>
      <c r="I459" s="25">
        <v>7944600.4000000004</v>
      </c>
      <c r="J459" s="25">
        <v>4280399.63</v>
      </c>
      <c r="K459" s="25">
        <v>8833656.5</v>
      </c>
      <c r="L459" s="26"/>
      <c r="M459" s="26"/>
      <c r="N459" s="23">
        <v>0</v>
      </c>
      <c r="O459" s="25">
        <v>68255.19</v>
      </c>
      <c r="P459" s="25">
        <v>4212144.4400000004</v>
      </c>
      <c r="Q459" s="25">
        <v>12225000.029999999</v>
      </c>
      <c r="R459" s="25">
        <v>12156744.84</v>
      </c>
    </row>
    <row r="460" spans="1:18" ht="16.5" hidden="1" customHeight="1" x14ac:dyDescent="0.25">
      <c r="A460" s="20">
        <v>8432</v>
      </c>
      <c r="B460" s="21" t="s">
        <v>502</v>
      </c>
      <c r="C460" s="22" t="s">
        <v>59</v>
      </c>
      <c r="D460" s="21" t="s">
        <v>60</v>
      </c>
      <c r="E460" s="29" t="s">
        <v>608</v>
      </c>
      <c r="F460" s="23">
        <v>100</v>
      </c>
      <c r="G460" s="23">
        <v>100</v>
      </c>
      <c r="H460" s="24">
        <v>28</v>
      </c>
      <c r="I460" s="25">
        <v>5065161.6399999997</v>
      </c>
      <c r="J460" s="25">
        <v>4270838.37</v>
      </c>
      <c r="K460" s="25">
        <v>5167063.26</v>
      </c>
      <c r="L460" s="26"/>
      <c r="M460" s="26"/>
      <c r="N460" s="23">
        <v>0</v>
      </c>
      <c r="O460" s="25">
        <v>79587.600000000006</v>
      </c>
      <c r="P460" s="25">
        <v>4191250.77</v>
      </c>
      <c r="Q460" s="25">
        <v>9336000.0099999998</v>
      </c>
      <c r="R460" s="25">
        <v>9256412.4100000001</v>
      </c>
    </row>
    <row r="461" spans="1:18" ht="16.5" hidden="1" customHeight="1" x14ac:dyDescent="0.25">
      <c r="A461" s="20">
        <v>8433</v>
      </c>
      <c r="B461" s="21" t="s">
        <v>502</v>
      </c>
      <c r="C461" s="22" t="s">
        <v>59</v>
      </c>
      <c r="D461" s="21" t="s">
        <v>60</v>
      </c>
      <c r="E461" s="29" t="s">
        <v>609</v>
      </c>
      <c r="F461" s="23">
        <v>100</v>
      </c>
      <c r="G461" s="23">
        <v>100</v>
      </c>
      <c r="H461" s="24">
        <v>22</v>
      </c>
      <c r="I461" s="25">
        <v>6646752.0800000001</v>
      </c>
      <c r="J461" s="25">
        <v>2870247.94</v>
      </c>
      <c r="K461" s="25">
        <v>5329472.6900000004</v>
      </c>
      <c r="L461" s="26"/>
      <c r="M461" s="26"/>
      <c r="N461" s="23">
        <v>0</v>
      </c>
      <c r="O461" s="25">
        <v>59594.12</v>
      </c>
      <c r="P461" s="25">
        <v>2810653.82</v>
      </c>
      <c r="Q461" s="25">
        <v>9517000.0199999996</v>
      </c>
      <c r="R461" s="25">
        <v>9457405.9000000004</v>
      </c>
    </row>
    <row r="462" spans="1:18" ht="16.5" hidden="1" customHeight="1" x14ac:dyDescent="0.25">
      <c r="A462" s="20">
        <v>8436</v>
      </c>
      <c r="B462" s="21" t="s">
        <v>502</v>
      </c>
      <c r="C462" s="22" t="s">
        <v>59</v>
      </c>
      <c r="D462" s="21" t="s">
        <v>60</v>
      </c>
      <c r="E462" s="29" t="s">
        <v>610</v>
      </c>
      <c r="F462" s="23">
        <v>100</v>
      </c>
      <c r="G462" s="23">
        <v>100</v>
      </c>
      <c r="H462" s="24">
        <v>21</v>
      </c>
      <c r="I462" s="25">
        <v>1500000</v>
      </c>
      <c r="J462" s="25">
        <v>5086410</v>
      </c>
      <c r="K462" s="26"/>
      <c r="L462" s="26"/>
      <c r="M462" s="26"/>
      <c r="N462" s="23">
        <v>830.87</v>
      </c>
      <c r="O462" s="25">
        <v>197849.16</v>
      </c>
      <c r="P462" s="25">
        <v>4888560.84</v>
      </c>
      <c r="Q462" s="25">
        <v>6586410</v>
      </c>
      <c r="R462" s="25">
        <v>6388560.8399999999</v>
      </c>
    </row>
    <row r="463" spans="1:18" ht="16.5" hidden="1" customHeight="1" x14ac:dyDescent="0.25">
      <c r="A463" s="20">
        <v>8439</v>
      </c>
      <c r="B463" s="21" t="s">
        <v>502</v>
      </c>
      <c r="C463" s="22" t="s">
        <v>59</v>
      </c>
      <c r="D463" s="21" t="s">
        <v>60</v>
      </c>
      <c r="E463" s="29" t="s">
        <v>611</v>
      </c>
      <c r="F463" s="23">
        <v>100</v>
      </c>
      <c r="G463" s="23">
        <v>100</v>
      </c>
      <c r="H463" s="24">
        <v>28</v>
      </c>
      <c r="I463" s="25">
        <v>5625352.2400000002</v>
      </c>
      <c r="J463" s="25">
        <v>2796647.76</v>
      </c>
      <c r="K463" s="25">
        <v>3021672.34</v>
      </c>
      <c r="L463" s="26"/>
      <c r="M463" s="26"/>
      <c r="N463" s="23">
        <v>0</v>
      </c>
      <c r="O463" s="25">
        <v>66497.39</v>
      </c>
      <c r="P463" s="25">
        <v>2730150.37</v>
      </c>
      <c r="Q463" s="25">
        <v>8422000</v>
      </c>
      <c r="R463" s="25">
        <v>8355502.6100000003</v>
      </c>
    </row>
    <row r="464" spans="1:18" ht="16.5" hidden="1" customHeight="1" x14ac:dyDescent="0.25">
      <c r="A464" s="20">
        <v>8440</v>
      </c>
      <c r="B464" s="21" t="s">
        <v>502</v>
      </c>
      <c r="C464" s="22" t="s">
        <v>59</v>
      </c>
      <c r="D464" s="21" t="s">
        <v>60</v>
      </c>
      <c r="E464" s="29" t="s">
        <v>612</v>
      </c>
      <c r="F464" s="23">
        <v>100</v>
      </c>
      <c r="G464" s="23">
        <v>100</v>
      </c>
      <c r="H464" s="24">
        <v>23</v>
      </c>
      <c r="I464" s="25">
        <v>3310562.69</v>
      </c>
      <c r="J464" s="25">
        <v>2229437.29</v>
      </c>
      <c r="K464" s="25">
        <v>3232121.57</v>
      </c>
      <c r="L464" s="26"/>
      <c r="M464" s="26"/>
      <c r="N464" s="23">
        <v>0</v>
      </c>
      <c r="O464" s="25">
        <v>101159.08</v>
      </c>
      <c r="P464" s="25">
        <v>2128278.21</v>
      </c>
      <c r="Q464" s="25">
        <v>5539999.9800000004</v>
      </c>
      <c r="R464" s="25">
        <v>5438840.9000000004</v>
      </c>
    </row>
    <row r="465" spans="1:18" ht="16.5" hidden="1" customHeight="1" x14ac:dyDescent="0.25">
      <c r="A465" s="20">
        <v>8441</v>
      </c>
      <c r="B465" s="21" t="s">
        <v>502</v>
      </c>
      <c r="C465" s="22" t="s">
        <v>59</v>
      </c>
      <c r="D465" s="21" t="s">
        <v>60</v>
      </c>
      <c r="E465" s="29" t="s">
        <v>613</v>
      </c>
      <c r="F465" s="23">
        <v>100</v>
      </c>
      <c r="G465" s="23">
        <v>100</v>
      </c>
      <c r="H465" s="24">
        <v>36</v>
      </c>
      <c r="I465" s="25">
        <v>62272853.560000002</v>
      </c>
      <c r="J465" s="25">
        <v>4818237.26</v>
      </c>
      <c r="K465" s="25">
        <v>-59237794.060000002</v>
      </c>
      <c r="L465" s="26"/>
      <c r="M465" s="26"/>
      <c r="N465" s="23">
        <v>0</v>
      </c>
      <c r="O465" s="25">
        <v>62528.83</v>
      </c>
      <c r="P465" s="25">
        <v>4755708.43</v>
      </c>
      <c r="Q465" s="25">
        <v>67091090.82</v>
      </c>
      <c r="R465" s="25">
        <v>67028561.990000002</v>
      </c>
    </row>
    <row r="466" spans="1:18" ht="29.1" hidden="1" customHeight="1" x14ac:dyDescent="0.25">
      <c r="A466" s="20">
        <v>8443</v>
      </c>
      <c r="B466" s="21" t="s">
        <v>502</v>
      </c>
      <c r="C466" s="21" t="s">
        <v>69</v>
      </c>
      <c r="D466" s="21" t="s">
        <v>60</v>
      </c>
      <c r="E466" s="29" t="s">
        <v>614</v>
      </c>
      <c r="F466" s="23">
        <v>100</v>
      </c>
      <c r="G466" s="23">
        <v>100</v>
      </c>
      <c r="H466" s="24">
        <v>19</v>
      </c>
      <c r="I466" s="25">
        <v>2988407.23</v>
      </c>
      <c r="J466" s="25">
        <v>3351592.78</v>
      </c>
      <c r="K466" s="25">
        <v>3782191.93</v>
      </c>
      <c r="L466" s="22"/>
      <c r="M466" s="22"/>
      <c r="N466" s="23">
        <v>0</v>
      </c>
      <c r="O466" s="25">
        <v>78853.22</v>
      </c>
      <c r="P466" s="25">
        <v>3272739.56</v>
      </c>
      <c r="Q466" s="25">
        <v>6340000.0099999998</v>
      </c>
      <c r="R466" s="25">
        <v>6261146.79</v>
      </c>
    </row>
    <row r="467" spans="1:18" ht="16.5" hidden="1" customHeight="1" x14ac:dyDescent="0.25">
      <c r="A467" s="20">
        <v>8447</v>
      </c>
      <c r="B467" s="21" t="s">
        <v>502</v>
      </c>
      <c r="C467" s="22" t="s">
        <v>59</v>
      </c>
      <c r="D467" s="21" t="s">
        <v>60</v>
      </c>
      <c r="E467" s="29" t="s">
        <v>615</v>
      </c>
      <c r="F467" s="23">
        <v>100</v>
      </c>
      <c r="G467" s="23">
        <v>100</v>
      </c>
      <c r="H467" s="24">
        <v>85</v>
      </c>
      <c r="I467" s="25">
        <v>5723573.3099999996</v>
      </c>
      <c r="J467" s="25">
        <v>10425426.689999999</v>
      </c>
      <c r="K467" s="25">
        <v>11743369.470000001</v>
      </c>
      <c r="L467" s="26"/>
      <c r="M467" s="26"/>
      <c r="N467" s="23">
        <v>0</v>
      </c>
      <c r="O467" s="25">
        <v>169684.69</v>
      </c>
      <c r="P467" s="25">
        <v>10255742</v>
      </c>
      <c r="Q467" s="25">
        <v>16149000</v>
      </c>
      <c r="R467" s="25">
        <v>15979315.310000001</v>
      </c>
    </row>
    <row r="468" spans="1:18" ht="16.5" hidden="1" customHeight="1" x14ac:dyDescent="0.25">
      <c r="A468" s="20">
        <v>8449</v>
      </c>
      <c r="B468" s="21" t="s">
        <v>502</v>
      </c>
      <c r="C468" s="22" t="s">
        <v>59</v>
      </c>
      <c r="D468" s="21" t="s">
        <v>60</v>
      </c>
      <c r="E468" s="29" t="s">
        <v>616</v>
      </c>
      <c r="F468" s="23">
        <v>100</v>
      </c>
      <c r="G468" s="23">
        <v>100</v>
      </c>
      <c r="H468" s="24">
        <v>40</v>
      </c>
      <c r="I468" s="25">
        <v>13844166.92</v>
      </c>
      <c r="J468" s="25">
        <v>7689833.0899999999</v>
      </c>
      <c r="K468" s="25">
        <v>16730559.970000001</v>
      </c>
      <c r="L468" s="26"/>
      <c r="M468" s="26"/>
      <c r="N468" s="23">
        <v>0</v>
      </c>
      <c r="O468" s="25">
        <v>125731.76</v>
      </c>
      <c r="P468" s="25">
        <v>7564101.3300000001</v>
      </c>
      <c r="Q468" s="25">
        <v>21534000.010000002</v>
      </c>
      <c r="R468" s="25">
        <v>21408268.25</v>
      </c>
    </row>
    <row r="469" spans="1:18" ht="23.1" hidden="1" customHeight="1" x14ac:dyDescent="0.25">
      <c r="A469" s="27">
        <v>8450</v>
      </c>
      <c r="B469" s="28" t="s">
        <v>502</v>
      </c>
      <c r="C469" s="21" t="s">
        <v>69</v>
      </c>
      <c r="D469" s="28" t="s">
        <v>60</v>
      </c>
      <c r="E469" s="29" t="s">
        <v>617</v>
      </c>
      <c r="F469" s="30">
        <v>100</v>
      </c>
      <c r="G469" s="30">
        <v>100</v>
      </c>
      <c r="H469" s="31">
        <v>23</v>
      </c>
      <c r="I469" s="32">
        <v>4732877.2699999996</v>
      </c>
      <c r="J469" s="32">
        <v>4193122.74</v>
      </c>
      <c r="K469" s="32">
        <v>5646322.1299999999</v>
      </c>
      <c r="L469" s="26"/>
      <c r="M469" s="26"/>
      <c r="N469" s="30">
        <v>0</v>
      </c>
      <c r="O469" s="32">
        <v>70237.59</v>
      </c>
      <c r="P469" s="32">
        <v>4122885.15</v>
      </c>
      <c r="Q469" s="32">
        <v>8926000.0099999998</v>
      </c>
      <c r="R469" s="32">
        <v>8855762.4199999999</v>
      </c>
    </row>
    <row r="470" spans="1:18" ht="16.5" hidden="1" customHeight="1" x14ac:dyDescent="0.25">
      <c r="A470" s="20">
        <v>8451</v>
      </c>
      <c r="B470" s="21" t="s">
        <v>502</v>
      </c>
      <c r="C470" s="22" t="s">
        <v>59</v>
      </c>
      <c r="D470" s="21" t="s">
        <v>60</v>
      </c>
      <c r="E470" s="33" t="s">
        <v>618</v>
      </c>
      <c r="F470" s="23">
        <v>100</v>
      </c>
      <c r="G470" s="23">
        <v>100</v>
      </c>
      <c r="H470" s="24">
        <v>11</v>
      </c>
      <c r="I470" s="25">
        <v>2840466.96</v>
      </c>
      <c r="J470" s="25">
        <v>2610533.04</v>
      </c>
      <c r="K470" s="25">
        <v>2588906.4300000002</v>
      </c>
      <c r="L470" s="26"/>
      <c r="M470" s="26"/>
      <c r="N470" s="23">
        <v>0</v>
      </c>
      <c r="O470" s="25">
        <v>56610.9</v>
      </c>
      <c r="P470" s="25">
        <v>2553922.14</v>
      </c>
      <c r="Q470" s="25">
        <v>5451000</v>
      </c>
      <c r="R470" s="25">
        <v>5394389.0999999996</v>
      </c>
    </row>
    <row r="471" spans="1:18" ht="16.5" hidden="1" customHeight="1" x14ac:dyDescent="0.25">
      <c r="A471" s="20">
        <v>8452</v>
      </c>
      <c r="B471" s="21" t="s">
        <v>502</v>
      </c>
      <c r="C471" s="22" t="s">
        <v>59</v>
      </c>
      <c r="D471" s="21" t="s">
        <v>60</v>
      </c>
      <c r="E471" s="29" t="s">
        <v>619</v>
      </c>
      <c r="F471" s="23">
        <v>100</v>
      </c>
      <c r="G471" s="23">
        <v>100</v>
      </c>
      <c r="H471" s="24">
        <v>17</v>
      </c>
      <c r="I471" s="25">
        <v>2824120.83</v>
      </c>
      <c r="J471" s="25">
        <v>2686879.18</v>
      </c>
      <c r="K471" s="25">
        <v>2959376.84</v>
      </c>
      <c r="L471" s="26"/>
      <c r="M471" s="26"/>
      <c r="N471" s="23">
        <v>0</v>
      </c>
      <c r="O471" s="25">
        <v>61423.74</v>
      </c>
      <c r="P471" s="25">
        <v>2625455.44</v>
      </c>
      <c r="Q471" s="25">
        <v>5511000.0099999998</v>
      </c>
      <c r="R471" s="25">
        <v>5449576.2699999996</v>
      </c>
    </row>
    <row r="472" spans="1:18" ht="17.100000000000001" hidden="1" customHeight="1" x14ac:dyDescent="0.25">
      <c r="A472" s="20">
        <v>8453</v>
      </c>
      <c r="B472" s="21" t="s">
        <v>502</v>
      </c>
      <c r="C472" s="21" t="s">
        <v>69</v>
      </c>
      <c r="D472" s="21" t="s">
        <v>60</v>
      </c>
      <c r="E472" s="29" t="s">
        <v>620</v>
      </c>
      <c r="F472" s="23">
        <v>100</v>
      </c>
      <c r="G472" s="23">
        <v>100</v>
      </c>
      <c r="H472" s="24">
        <v>26</v>
      </c>
      <c r="I472" s="25">
        <v>6610862.5499999998</v>
      </c>
      <c r="J472" s="25">
        <v>3696137.45</v>
      </c>
      <c r="K472" s="25">
        <v>6535477.7000000002</v>
      </c>
      <c r="L472" s="26"/>
      <c r="M472" s="26"/>
      <c r="N472" s="23">
        <v>0</v>
      </c>
      <c r="O472" s="25">
        <v>61577.47</v>
      </c>
      <c r="P472" s="25">
        <v>3634559.98</v>
      </c>
      <c r="Q472" s="25">
        <v>10307000</v>
      </c>
      <c r="R472" s="25">
        <v>10245422.529999999</v>
      </c>
    </row>
    <row r="473" spans="1:18" ht="23.1" hidden="1" customHeight="1" x14ac:dyDescent="0.25">
      <c r="A473" s="27">
        <v>8455</v>
      </c>
      <c r="B473" s="28" t="s">
        <v>502</v>
      </c>
      <c r="C473" s="21" t="s">
        <v>69</v>
      </c>
      <c r="D473" s="28" t="s">
        <v>60</v>
      </c>
      <c r="E473" s="29" t="s">
        <v>621</v>
      </c>
      <c r="F473" s="30">
        <v>100</v>
      </c>
      <c r="G473" s="30">
        <v>100</v>
      </c>
      <c r="H473" s="31">
        <v>23</v>
      </c>
      <c r="I473" s="32">
        <v>12061179.109999999</v>
      </c>
      <c r="J473" s="32">
        <v>3534820.88</v>
      </c>
      <c r="K473" s="32">
        <v>12469822.4</v>
      </c>
      <c r="L473" s="26"/>
      <c r="M473" s="26"/>
      <c r="N473" s="30">
        <v>0</v>
      </c>
      <c r="O473" s="32">
        <v>74335.839999999997</v>
      </c>
      <c r="P473" s="32">
        <v>3460485.04</v>
      </c>
      <c r="Q473" s="32">
        <v>15595999.99</v>
      </c>
      <c r="R473" s="32">
        <v>15521664.15</v>
      </c>
    </row>
    <row r="474" spans="1:18" ht="16.5" hidden="1" customHeight="1" x14ac:dyDescent="0.25">
      <c r="A474" s="20">
        <v>8457</v>
      </c>
      <c r="B474" s="21" t="s">
        <v>502</v>
      </c>
      <c r="C474" s="22" t="s">
        <v>59</v>
      </c>
      <c r="D474" s="21" t="s">
        <v>60</v>
      </c>
      <c r="E474" s="29" t="s">
        <v>622</v>
      </c>
      <c r="F474" s="23">
        <v>100</v>
      </c>
      <c r="G474" s="23">
        <v>100</v>
      </c>
      <c r="H474" s="24">
        <v>24</v>
      </c>
      <c r="I474" s="25">
        <v>2872736.93</v>
      </c>
      <c r="J474" s="25">
        <v>7352263.0700000003</v>
      </c>
      <c r="K474" s="25">
        <v>8782032.9100000001</v>
      </c>
      <c r="L474" s="26"/>
      <c r="M474" s="26"/>
      <c r="N474" s="23">
        <v>0</v>
      </c>
      <c r="O474" s="25">
        <v>133709.64000000001</v>
      </c>
      <c r="P474" s="25">
        <v>7218553.4299999997</v>
      </c>
      <c r="Q474" s="25">
        <v>10225000</v>
      </c>
      <c r="R474" s="25">
        <v>10091290.359999999</v>
      </c>
    </row>
    <row r="475" spans="1:18" ht="23.1" hidden="1" customHeight="1" x14ac:dyDescent="0.25">
      <c r="A475" s="27">
        <v>8490</v>
      </c>
      <c r="B475" s="28" t="s">
        <v>502</v>
      </c>
      <c r="C475" s="21" t="s">
        <v>69</v>
      </c>
      <c r="D475" s="28" t="s">
        <v>60</v>
      </c>
      <c r="E475" s="29" t="s">
        <v>623</v>
      </c>
      <c r="F475" s="30">
        <v>100</v>
      </c>
      <c r="G475" s="30">
        <v>100</v>
      </c>
      <c r="H475" s="31">
        <v>25</v>
      </c>
      <c r="I475" s="32">
        <v>5105611.62</v>
      </c>
      <c r="J475" s="32">
        <v>1955388.37</v>
      </c>
      <c r="K475" s="32">
        <v>2376195.31</v>
      </c>
      <c r="L475" s="26"/>
      <c r="M475" s="26"/>
      <c r="N475" s="30">
        <v>0</v>
      </c>
      <c r="O475" s="32">
        <v>42963.49</v>
      </c>
      <c r="P475" s="32">
        <v>1912424.88</v>
      </c>
      <c r="Q475" s="32">
        <v>7060999.9900000002</v>
      </c>
      <c r="R475" s="32">
        <v>7018036.5</v>
      </c>
    </row>
    <row r="476" spans="1:18" ht="16.5" hidden="1" customHeight="1" x14ac:dyDescent="0.25">
      <c r="A476" s="20">
        <v>8511</v>
      </c>
      <c r="B476" s="21" t="s">
        <v>502</v>
      </c>
      <c r="C476" s="22" t="s">
        <v>59</v>
      </c>
      <c r="D476" s="21" t="s">
        <v>60</v>
      </c>
      <c r="E476" s="33" t="s">
        <v>624</v>
      </c>
      <c r="F476" s="23">
        <v>100</v>
      </c>
      <c r="G476" s="23">
        <v>100</v>
      </c>
      <c r="H476" s="24">
        <v>27</v>
      </c>
      <c r="I476" s="25">
        <v>12312852.710000001</v>
      </c>
      <c r="J476" s="25">
        <v>6761147.29</v>
      </c>
      <c r="K476" s="25">
        <v>2243113.66</v>
      </c>
      <c r="L476" s="26"/>
      <c r="M476" s="26"/>
      <c r="N476" s="23">
        <v>0</v>
      </c>
      <c r="O476" s="25">
        <v>118889.18</v>
      </c>
      <c r="P476" s="25">
        <v>6642258.1100000003</v>
      </c>
      <c r="Q476" s="25">
        <v>19074000</v>
      </c>
      <c r="R476" s="25">
        <v>18955110.82</v>
      </c>
    </row>
    <row r="477" spans="1:18" ht="16.5" hidden="1" customHeight="1" x14ac:dyDescent="0.25">
      <c r="A477" s="20">
        <v>8538</v>
      </c>
      <c r="B477" s="21" t="s">
        <v>502</v>
      </c>
      <c r="C477" s="22" t="s">
        <v>59</v>
      </c>
      <c r="D477" s="21" t="s">
        <v>60</v>
      </c>
      <c r="E477" s="29" t="s">
        <v>625</v>
      </c>
      <c r="F477" s="23">
        <v>100</v>
      </c>
      <c r="G477" s="23">
        <v>100</v>
      </c>
      <c r="H477" s="24">
        <v>22</v>
      </c>
      <c r="I477" s="25">
        <v>5608845.9000000004</v>
      </c>
      <c r="J477" s="25">
        <v>2882154.1</v>
      </c>
      <c r="K477" s="25">
        <v>6281812.9100000001</v>
      </c>
      <c r="L477" s="26"/>
      <c r="M477" s="26"/>
      <c r="N477" s="23">
        <v>0</v>
      </c>
      <c r="O477" s="25">
        <v>65982.740000000005</v>
      </c>
      <c r="P477" s="25">
        <v>2816171.36</v>
      </c>
      <c r="Q477" s="25">
        <v>8491000</v>
      </c>
      <c r="R477" s="25">
        <v>8425017.2599999998</v>
      </c>
    </row>
    <row r="478" spans="1:18" ht="16.5" hidden="1" customHeight="1" x14ac:dyDescent="0.25">
      <c r="A478" s="20">
        <v>8550</v>
      </c>
      <c r="B478" s="21" t="s">
        <v>502</v>
      </c>
      <c r="C478" s="22" t="s">
        <v>59</v>
      </c>
      <c r="D478" s="21" t="s">
        <v>60</v>
      </c>
      <c r="E478" s="29" t="s">
        <v>626</v>
      </c>
      <c r="F478" s="23">
        <v>100</v>
      </c>
      <c r="G478" s="23">
        <v>100</v>
      </c>
      <c r="H478" s="24">
        <v>14</v>
      </c>
      <c r="I478" s="25">
        <v>1584735.34</v>
      </c>
      <c r="J478" s="25">
        <v>714264.65</v>
      </c>
      <c r="K478" s="25">
        <v>886083.31</v>
      </c>
      <c r="L478" s="26"/>
      <c r="M478" s="26"/>
      <c r="N478" s="23">
        <v>0</v>
      </c>
      <c r="O478" s="25">
        <v>11942.52</v>
      </c>
      <c r="P478" s="25">
        <v>702322.13</v>
      </c>
      <c r="Q478" s="25">
        <v>2298999.9900000002</v>
      </c>
      <c r="R478" s="25">
        <v>2287057.4700000002</v>
      </c>
    </row>
    <row r="479" spans="1:18" ht="16.5" hidden="1" customHeight="1" x14ac:dyDescent="0.25">
      <c r="A479" s="20">
        <v>8551</v>
      </c>
      <c r="B479" s="21" t="s">
        <v>502</v>
      </c>
      <c r="C479" s="22" t="s">
        <v>59</v>
      </c>
      <c r="D479" s="21" t="s">
        <v>60</v>
      </c>
      <c r="E479" s="33" t="s">
        <v>627</v>
      </c>
      <c r="F479" s="23">
        <v>100</v>
      </c>
      <c r="G479" s="23">
        <v>100</v>
      </c>
      <c r="H479" s="24">
        <v>22</v>
      </c>
      <c r="I479" s="25">
        <v>7265595.7699999996</v>
      </c>
      <c r="J479" s="25">
        <v>3471404.23</v>
      </c>
      <c r="K479" s="25">
        <v>7266637.0999999996</v>
      </c>
      <c r="L479" s="26"/>
      <c r="M479" s="26"/>
      <c r="N479" s="23">
        <v>0</v>
      </c>
      <c r="O479" s="25">
        <v>57744.24</v>
      </c>
      <c r="P479" s="25">
        <v>3413659.99</v>
      </c>
      <c r="Q479" s="25">
        <v>10737000</v>
      </c>
      <c r="R479" s="25">
        <v>10679255.76</v>
      </c>
    </row>
    <row r="480" spans="1:18" ht="16.5" hidden="1" customHeight="1" x14ac:dyDescent="0.25">
      <c r="A480" s="20">
        <v>8564</v>
      </c>
      <c r="B480" s="21" t="s">
        <v>502</v>
      </c>
      <c r="C480" s="22" t="s">
        <v>59</v>
      </c>
      <c r="D480" s="21" t="s">
        <v>60</v>
      </c>
      <c r="E480" s="29" t="s">
        <v>628</v>
      </c>
      <c r="F480" s="23">
        <v>100</v>
      </c>
      <c r="G480" s="23">
        <v>100</v>
      </c>
      <c r="H480" s="24">
        <v>31</v>
      </c>
      <c r="I480" s="25">
        <v>15169825.960000001</v>
      </c>
      <c r="J480" s="25">
        <v>6688593.7000000002</v>
      </c>
      <c r="K480" s="25">
        <v>-10323005.810000001</v>
      </c>
      <c r="L480" s="26"/>
      <c r="M480" s="26"/>
      <c r="N480" s="23">
        <v>0</v>
      </c>
      <c r="O480" s="25">
        <v>60516.22</v>
      </c>
      <c r="P480" s="25">
        <v>6628077.4800000004</v>
      </c>
      <c r="Q480" s="25">
        <v>21858419.66</v>
      </c>
      <c r="R480" s="25">
        <v>21797903.440000001</v>
      </c>
    </row>
    <row r="481" spans="1:18" ht="17.100000000000001" hidden="1" customHeight="1" x14ac:dyDescent="0.25">
      <c r="A481" s="20">
        <v>8565</v>
      </c>
      <c r="B481" s="21" t="s">
        <v>502</v>
      </c>
      <c r="C481" s="21" t="s">
        <v>69</v>
      </c>
      <c r="D481" s="21" t="s">
        <v>60</v>
      </c>
      <c r="E481" s="29" t="s">
        <v>629</v>
      </c>
      <c r="F481" s="23">
        <v>100</v>
      </c>
      <c r="G481" s="23">
        <v>100</v>
      </c>
      <c r="H481" s="24">
        <v>41</v>
      </c>
      <c r="I481" s="25">
        <v>17397242.890000001</v>
      </c>
      <c r="J481" s="25">
        <v>7511754.0300000003</v>
      </c>
      <c r="K481" s="25">
        <v>20600160.77</v>
      </c>
      <c r="L481" s="26"/>
      <c r="M481" s="26"/>
      <c r="N481" s="23">
        <v>0</v>
      </c>
      <c r="O481" s="25">
        <v>129858.89</v>
      </c>
      <c r="P481" s="25">
        <v>7381895.1399999997</v>
      </c>
      <c r="Q481" s="25">
        <v>24908996.920000002</v>
      </c>
      <c r="R481" s="25">
        <v>24779138.030000001</v>
      </c>
    </row>
    <row r="482" spans="1:18" ht="16.5" hidden="1" customHeight="1" x14ac:dyDescent="0.25">
      <c r="A482" s="20">
        <v>8566</v>
      </c>
      <c r="B482" s="21" t="s">
        <v>502</v>
      </c>
      <c r="C482" s="22" t="s">
        <v>59</v>
      </c>
      <c r="D482" s="21" t="s">
        <v>60</v>
      </c>
      <c r="E482" s="29" t="s">
        <v>630</v>
      </c>
      <c r="F482" s="23">
        <v>100</v>
      </c>
      <c r="G482" s="23">
        <v>100</v>
      </c>
      <c r="H482" s="24">
        <v>20</v>
      </c>
      <c r="I482" s="25">
        <v>21553904.559999999</v>
      </c>
      <c r="J482" s="25">
        <v>4867095.45</v>
      </c>
      <c r="K482" s="25">
        <v>21087891.27</v>
      </c>
      <c r="L482" s="26"/>
      <c r="M482" s="26"/>
      <c r="N482" s="23">
        <v>0</v>
      </c>
      <c r="O482" s="25">
        <v>90232.06</v>
      </c>
      <c r="P482" s="25">
        <v>4776863.3899999997</v>
      </c>
      <c r="Q482" s="25">
        <v>26421000.010000002</v>
      </c>
      <c r="R482" s="25">
        <v>26330767.949999999</v>
      </c>
    </row>
    <row r="483" spans="1:18" ht="51.95" hidden="1" customHeight="1" x14ac:dyDescent="0.25">
      <c r="A483" s="27">
        <v>8567</v>
      </c>
      <c r="B483" s="28" t="s">
        <v>502</v>
      </c>
      <c r="C483" s="28" t="s">
        <v>69</v>
      </c>
      <c r="D483" s="28" t="s">
        <v>60</v>
      </c>
      <c r="E483" s="29" t="s">
        <v>631</v>
      </c>
      <c r="F483" s="30">
        <v>100</v>
      </c>
      <c r="G483" s="30">
        <v>100</v>
      </c>
      <c r="H483" s="31">
        <v>50</v>
      </c>
      <c r="I483" s="32">
        <v>7117328.8499999996</v>
      </c>
      <c r="J483" s="32">
        <v>4654642.38</v>
      </c>
      <c r="K483" s="32">
        <v>8069835.8799999999</v>
      </c>
      <c r="L483" s="22"/>
      <c r="M483" s="22"/>
      <c r="N483" s="30">
        <v>0</v>
      </c>
      <c r="O483" s="32">
        <v>244076.52</v>
      </c>
      <c r="P483" s="32">
        <v>4410565.8600000003</v>
      </c>
      <c r="Q483" s="32">
        <v>11771971.23</v>
      </c>
      <c r="R483" s="32">
        <v>11527894.710000001</v>
      </c>
    </row>
    <row r="484" spans="1:18" ht="16.5" hidden="1" customHeight="1" x14ac:dyDescent="0.25">
      <c r="A484" s="20">
        <v>8569</v>
      </c>
      <c r="B484" s="21" t="s">
        <v>502</v>
      </c>
      <c r="C484" s="22" t="s">
        <v>59</v>
      </c>
      <c r="D484" s="21" t="s">
        <v>60</v>
      </c>
      <c r="E484" s="29" t="s">
        <v>632</v>
      </c>
      <c r="F484" s="23">
        <v>100</v>
      </c>
      <c r="G484" s="23">
        <v>100</v>
      </c>
      <c r="H484" s="24">
        <v>13</v>
      </c>
      <c r="I484" s="25">
        <v>3657553.29</v>
      </c>
      <c r="J484" s="25">
        <v>2496446.71</v>
      </c>
      <c r="K484" s="25">
        <v>3444899.25</v>
      </c>
      <c r="L484" s="26"/>
      <c r="M484" s="26"/>
      <c r="N484" s="23">
        <v>0</v>
      </c>
      <c r="O484" s="25">
        <v>3315.61</v>
      </c>
      <c r="P484" s="25">
        <v>2493131.1</v>
      </c>
      <c r="Q484" s="25">
        <v>6154000</v>
      </c>
      <c r="R484" s="25">
        <v>6150684.3899999997</v>
      </c>
    </row>
    <row r="485" spans="1:18" ht="16.5" hidden="1" customHeight="1" x14ac:dyDescent="0.25">
      <c r="A485" s="20">
        <v>8899</v>
      </c>
      <c r="B485" s="21" t="s">
        <v>502</v>
      </c>
      <c r="C485" s="22" t="s">
        <v>59</v>
      </c>
      <c r="D485" s="21" t="s">
        <v>60</v>
      </c>
      <c r="E485" s="29" t="s">
        <v>633</v>
      </c>
      <c r="F485" s="23">
        <v>100</v>
      </c>
      <c r="G485" s="23">
        <v>100</v>
      </c>
      <c r="H485" s="24">
        <v>31</v>
      </c>
      <c r="I485" s="25">
        <v>15347532.49</v>
      </c>
      <c r="J485" s="25">
        <v>9480467.5</v>
      </c>
      <c r="K485" s="25">
        <v>19196009.800000001</v>
      </c>
      <c r="L485" s="26"/>
      <c r="M485" s="26"/>
      <c r="N485" s="23">
        <v>0</v>
      </c>
      <c r="O485" s="25">
        <v>165803.29999999999</v>
      </c>
      <c r="P485" s="25">
        <v>9314664.1999999993</v>
      </c>
      <c r="Q485" s="25">
        <v>24827999.989999998</v>
      </c>
      <c r="R485" s="25">
        <v>24662196.690000001</v>
      </c>
    </row>
    <row r="486" spans="1:18" ht="23.1" hidden="1" customHeight="1" x14ac:dyDescent="0.25">
      <c r="A486" s="27">
        <v>10118</v>
      </c>
      <c r="B486" s="28" t="s">
        <v>502</v>
      </c>
      <c r="C486" s="21" t="s">
        <v>69</v>
      </c>
      <c r="D486" s="28" t="s">
        <v>60</v>
      </c>
      <c r="E486" s="29" t="s">
        <v>634</v>
      </c>
      <c r="F486" s="30">
        <v>100</v>
      </c>
      <c r="G486" s="30">
        <v>100</v>
      </c>
      <c r="H486" s="31">
        <v>16</v>
      </c>
      <c r="I486" s="32">
        <v>15825087.630000001</v>
      </c>
      <c r="J486" s="32">
        <v>1810265.93</v>
      </c>
      <c r="K486" s="32">
        <v>-15364007.42</v>
      </c>
      <c r="L486" s="26"/>
      <c r="M486" s="26"/>
      <c r="N486" s="30">
        <v>0</v>
      </c>
      <c r="O486" s="32">
        <v>18851.599999999999</v>
      </c>
      <c r="P486" s="32">
        <v>1791414.33</v>
      </c>
      <c r="Q486" s="32">
        <v>17635353.559999999</v>
      </c>
      <c r="R486" s="32">
        <v>17616501.960000001</v>
      </c>
    </row>
    <row r="487" spans="1:18" ht="16.5" hidden="1" customHeight="1" x14ac:dyDescent="0.25">
      <c r="A487" s="20">
        <v>10359</v>
      </c>
      <c r="B487" s="21" t="s">
        <v>502</v>
      </c>
      <c r="C487" s="22" t="s">
        <v>59</v>
      </c>
      <c r="D487" s="21" t="s">
        <v>60</v>
      </c>
      <c r="E487" s="29" t="s">
        <v>635</v>
      </c>
      <c r="F487" s="23">
        <v>100</v>
      </c>
      <c r="G487" s="23">
        <v>100</v>
      </c>
      <c r="H487" s="24">
        <v>26</v>
      </c>
      <c r="I487" s="25">
        <v>5227574.7300000004</v>
      </c>
      <c r="J487" s="25">
        <v>7902425.2599999998</v>
      </c>
      <c r="K487" s="25">
        <v>10696489.5</v>
      </c>
      <c r="L487" s="26"/>
      <c r="M487" s="26"/>
      <c r="N487" s="23">
        <v>0</v>
      </c>
      <c r="O487" s="25">
        <v>156498.37</v>
      </c>
      <c r="P487" s="25">
        <v>7745926.8899999997</v>
      </c>
      <c r="Q487" s="25">
        <v>13129999.99</v>
      </c>
      <c r="R487" s="25">
        <v>12973501.619999999</v>
      </c>
    </row>
    <row r="488" spans="1:18" ht="16.5" hidden="1" customHeight="1" x14ac:dyDescent="0.25">
      <c r="A488" s="20">
        <v>11906</v>
      </c>
      <c r="B488" s="21" t="s">
        <v>502</v>
      </c>
      <c r="C488" s="22" t="s">
        <v>59</v>
      </c>
      <c r="D488" s="21" t="s">
        <v>60</v>
      </c>
      <c r="E488" s="29" t="s">
        <v>398</v>
      </c>
      <c r="F488" s="23">
        <v>100</v>
      </c>
      <c r="G488" s="26"/>
      <c r="H488" s="26"/>
      <c r="I488" s="25">
        <v>7000000</v>
      </c>
      <c r="J488" s="26"/>
      <c r="K488" s="26"/>
      <c r="L488" s="26"/>
      <c r="M488" s="26"/>
      <c r="N488" s="26"/>
      <c r="O488" s="26"/>
      <c r="P488" s="26"/>
      <c r="Q488" s="25">
        <v>7000000</v>
      </c>
      <c r="R488" s="25">
        <v>7000000</v>
      </c>
    </row>
    <row r="489" spans="1:18" ht="23.1" hidden="1" customHeight="1" x14ac:dyDescent="0.25">
      <c r="A489" s="27">
        <v>5254</v>
      </c>
      <c r="B489" s="28" t="s">
        <v>636</v>
      </c>
      <c r="C489" s="21" t="s">
        <v>69</v>
      </c>
      <c r="D489" s="28" t="s">
        <v>60</v>
      </c>
      <c r="E489" s="29" t="s">
        <v>637</v>
      </c>
      <c r="F489" s="30">
        <v>100</v>
      </c>
      <c r="G489" s="30">
        <v>100</v>
      </c>
      <c r="H489" s="31">
        <v>8</v>
      </c>
      <c r="I489" s="32">
        <v>309000</v>
      </c>
      <c r="J489" s="32">
        <v>579538</v>
      </c>
      <c r="K489" s="26"/>
      <c r="L489" s="26"/>
      <c r="M489" s="26"/>
      <c r="N489" s="32">
        <v>2510.3000000000002</v>
      </c>
      <c r="O489" s="32">
        <v>17301.400000000001</v>
      </c>
      <c r="P489" s="32">
        <v>562236.6</v>
      </c>
      <c r="Q489" s="32">
        <v>888538</v>
      </c>
      <c r="R489" s="32">
        <v>871236.6</v>
      </c>
    </row>
    <row r="490" spans="1:18" ht="17.100000000000001" hidden="1" customHeight="1" x14ac:dyDescent="0.25">
      <c r="A490" s="20">
        <v>6037</v>
      </c>
      <c r="B490" s="21" t="s">
        <v>636</v>
      </c>
      <c r="C490" s="21" t="s">
        <v>69</v>
      </c>
      <c r="D490" s="21" t="s">
        <v>60</v>
      </c>
      <c r="E490" s="29" t="s">
        <v>638</v>
      </c>
      <c r="F490" s="23">
        <v>100</v>
      </c>
      <c r="G490" s="23">
        <v>100</v>
      </c>
      <c r="H490" s="24">
        <v>12</v>
      </c>
      <c r="I490" s="25">
        <v>1031782.03</v>
      </c>
      <c r="J490" s="25">
        <v>1352217.98</v>
      </c>
      <c r="K490" s="26"/>
      <c r="L490" s="26"/>
      <c r="M490" s="26"/>
      <c r="N490" s="23">
        <v>0</v>
      </c>
      <c r="O490" s="25">
        <v>21678.560000000001</v>
      </c>
      <c r="P490" s="25">
        <v>1330539.42</v>
      </c>
      <c r="Q490" s="25">
        <v>2384000.0099999998</v>
      </c>
      <c r="R490" s="25">
        <v>2362321.4500000002</v>
      </c>
    </row>
    <row r="491" spans="1:18" ht="16.5" hidden="1" customHeight="1" x14ac:dyDescent="0.25">
      <c r="A491" s="20">
        <v>8384</v>
      </c>
      <c r="B491" s="21" t="s">
        <v>636</v>
      </c>
      <c r="C491" s="22" t="s">
        <v>59</v>
      </c>
      <c r="D491" s="21" t="s">
        <v>60</v>
      </c>
      <c r="E491" s="29" t="s">
        <v>639</v>
      </c>
      <c r="F491" s="23">
        <v>100</v>
      </c>
      <c r="G491" s="23">
        <v>100</v>
      </c>
      <c r="H491" s="24">
        <v>4</v>
      </c>
      <c r="I491" s="25">
        <v>209000</v>
      </c>
      <c r="J491" s="25">
        <v>476325</v>
      </c>
      <c r="K491" s="26"/>
      <c r="L491" s="26"/>
      <c r="M491" s="26"/>
      <c r="N491" s="23">
        <v>0</v>
      </c>
      <c r="O491" s="25">
        <v>19862.93</v>
      </c>
      <c r="P491" s="25">
        <v>456462.07</v>
      </c>
      <c r="Q491" s="25">
        <v>685325</v>
      </c>
      <c r="R491" s="25">
        <v>665462.06999999995</v>
      </c>
    </row>
    <row r="492" spans="1:18" ht="29.1" hidden="1" customHeight="1" x14ac:dyDescent="0.25">
      <c r="A492" s="20">
        <v>7608</v>
      </c>
      <c r="B492" s="21" t="s">
        <v>640</v>
      </c>
      <c r="C492" s="21" t="s">
        <v>69</v>
      </c>
      <c r="D492" s="21" t="s">
        <v>60</v>
      </c>
      <c r="E492" s="29" t="s">
        <v>641</v>
      </c>
      <c r="F492" s="23">
        <v>100</v>
      </c>
      <c r="G492" s="23">
        <v>100</v>
      </c>
      <c r="H492" s="24">
        <v>17</v>
      </c>
      <c r="I492" s="25">
        <v>600000</v>
      </c>
      <c r="J492" s="25">
        <v>2863425</v>
      </c>
      <c r="K492" s="22"/>
      <c r="L492" s="22"/>
      <c r="M492" s="22"/>
      <c r="N492" s="23">
        <v>0</v>
      </c>
      <c r="O492" s="25">
        <v>74453.81</v>
      </c>
      <c r="P492" s="25">
        <v>2788971.19</v>
      </c>
      <c r="Q492" s="25">
        <v>3463425</v>
      </c>
      <c r="R492" s="25">
        <v>3388971.19</v>
      </c>
    </row>
    <row r="493" spans="1:18" ht="17.100000000000001" hidden="1" customHeight="1" x14ac:dyDescent="0.25">
      <c r="A493" s="20">
        <v>991</v>
      </c>
      <c r="B493" s="21" t="s">
        <v>642</v>
      </c>
      <c r="C493" s="22" t="s">
        <v>429</v>
      </c>
      <c r="D493" s="21" t="s">
        <v>60</v>
      </c>
      <c r="E493" s="33" t="s">
        <v>643</v>
      </c>
      <c r="F493" s="23">
        <v>100</v>
      </c>
      <c r="G493" s="23">
        <v>100</v>
      </c>
      <c r="H493" s="24">
        <v>10</v>
      </c>
      <c r="I493" s="25">
        <v>1380000</v>
      </c>
      <c r="J493" s="25">
        <v>697325.5</v>
      </c>
      <c r="K493" s="26"/>
      <c r="L493" s="26"/>
      <c r="M493" s="26"/>
      <c r="N493" s="23">
        <v>0</v>
      </c>
      <c r="O493" s="25">
        <v>21844.17</v>
      </c>
      <c r="P493" s="25">
        <v>675481.33</v>
      </c>
      <c r="Q493" s="25">
        <v>2077325.5</v>
      </c>
      <c r="R493" s="25">
        <v>2055481.33</v>
      </c>
    </row>
    <row r="494" spans="1:18" ht="16.5" hidden="1" customHeight="1" x14ac:dyDescent="0.25">
      <c r="A494" s="20">
        <v>8469</v>
      </c>
      <c r="B494" s="22" t="s">
        <v>644</v>
      </c>
      <c r="C494" s="22" t="s">
        <v>59</v>
      </c>
      <c r="D494" s="21" t="s">
        <v>60</v>
      </c>
      <c r="E494" s="29" t="s">
        <v>645</v>
      </c>
      <c r="F494" s="23">
        <v>100</v>
      </c>
      <c r="G494" s="23">
        <v>100</v>
      </c>
      <c r="H494" s="24">
        <v>13</v>
      </c>
      <c r="I494" s="25">
        <v>520000</v>
      </c>
      <c r="J494" s="25">
        <v>1722942</v>
      </c>
      <c r="K494" s="26"/>
      <c r="L494" s="26"/>
      <c r="M494" s="26"/>
      <c r="N494" s="23">
        <v>0</v>
      </c>
      <c r="O494" s="25">
        <v>58343.17</v>
      </c>
      <c r="P494" s="25">
        <v>1664598.83</v>
      </c>
      <c r="Q494" s="25">
        <v>2242942</v>
      </c>
      <c r="R494" s="25">
        <v>2184598.83</v>
      </c>
    </row>
    <row r="495" spans="1:18" ht="17.100000000000001" hidden="1" customHeight="1" x14ac:dyDescent="0.25">
      <c r="A495" s="20">
        <v>7609</v>
      </c>
      <c r="B495" s="21" t="s">
        <v>646</v>
      </c>
      <c r="C495" s="21" t="s">
        <v>69</v>
      </c>
      <c r="D495" s="21" t="s">
        <v>60</v>
      </c>
      <c r="E495" s="29" t="s">
        <v>647</v>
      </c>
      <c r="F495" s="23">
        <v>50</v>
      </c>
      <c r="G495" s="23">
        <v>50</v>
      </c>
      <c r="H495" s="24">
        <v>13</v>
      </c>
      <c r="I495" s="25">
        <v>84741.82</v>
      </c>
      <c r="J495" s="25">
        <v>729258.18</v>
      </c>
      <c r="K495" s="26"/>
      <c r="L495" s="26"/>
      <c r="M495" s="26"/>
      <c r="N495" s="23">
        <v>0</v>
      </c>
      <c r="O495" s="25">
        <v>13827.63</v>
      </c>
      <c r="P495" s="25">
        <v>715430.55</v>
      </c>
      <c r="Q495" s="25">
        <v>814000</v>
      </c>
      <c r="R495" s="25">
        <v>800172.37</v>
      </c>
    </row>
    <row r="496" spans="1:18" ht="16.5" hidden="1" customHeight="1" x14ac:dyDescent="0.25">
      <c r="A496" s="20">
        <v>8679</v>
      </c>
      <c r="B496" s="21" t="s">
        <v>646</v>
      </c>
      <c r="C496" s="22" t="s">
        <v>59</v>
      </c>
      <c r="D496" s="21" t="s">
        <v>60</v>
      </c>
      <c r="E496" s="29" t="s">
        <v>648</v>
      </c>
      <c r="F496" s="23">
        <v>100</v>
      </c>
      <c r="G496" s="23">
        <v>100</v>
      </c>
      <c r="H496" s="24">
        <v>9</v>
      </c>
      <c r="I496" s="25">
        <v>323000</v>
      </c>
      <c r="J496" s="25">
        <v>1347829</v>
      </c>
      <c r="K496" s="26"/>
      <c r="L496" s="26"/>
      <c r="M496" s="26"/>
      <c r="N496" s="23">
        <v>0</v>
      </c>
      <c r="O496" s="25">
        <v>42793.73</v>
      </c>
      <c r="P496" s="25">
        <v>1305035.27</v>
      </c>
      <c r="Q496" s="25">
        <v>1670829</v>
      </c>
      <c r="R496" s="25">
        <v>1628035.27</v>
      </c>
    </row>
    <row r="497" spans="1:18" ht="16.5" hidden="1" customHeight="1" x14ac:dyDescent="0.25">
      <c r="A497" s="20">
        <v>3107</v>
      </c>
      <c r="B497" s="21" t="s">
        <v>649</v>
      </c>
      <c r="C497" s="22" t="s">
        <v>59</v>
      </c>
      <c r="D497" s="21" t="s">
        <v>60</v>
      </c>
      <c r="E497" s="29" t="s">
        <v>650</v>
      </c>
      <c r="F497" s="23">
        <v>100</v>
      </c>
      <c r="G497" s="23">
        <v>100</v>
      </c>
      <c r="H497" s="24">
        <v>2</v>
      </c>
      <c r="I497" s="23">
        <v>0</v>
      </c>
      <c r="J497" s="23">
        <v>0</v>
      </c>
      <c r="K497" s="26"/>
      <c r="L497" s="26"/>
      <c r="M497" s="26"/>
      <c r="N497" s="23">
        <v>0</v>
      </c>
      <c r="O497" s="23">
        <v>0</v>
      </c>
      <c r="P497" s="23">
        <v>0</v>
      </c>
      <c r="Q497" s="23">
        <v>0</v>
      </c>
      <c r="R497" s="23">
        <v>0</v>
      </c>
    </row>
    <row r="498" spans="1:18" ht="23.1" hidden="1" customHeight="1" x14ac:dyDescent="0.25">
      <c r="A498" s="27">
        <v>3101</v>
      </c>
      <c r="B498" s="28" t="s">
        <v>649</v>
      </c>
      <c r="C498" s="21" t="s">
        <v>69</v>
      </c>
      <c r="D498" s="28" t="s">
        <v>60</v>
      </c>
      <c r="E498" s="29" t="s">
        <v>651</v>
      </c>
      <c r="F498" s="30">
        <v>100</v>
      </c>
      <c r="G498" s="30">
        <v>100</v>
      </c>
      <c r="H498" s="31">
        <v>31</v>
      </c>
      <c r="I498" s="32">
        <v>1529050.45</v>
      </c>
      <c r="J498" s="32">
        <v>6833949.5300000003</v>
      </c>
      <c r="K498" s="26"/>
      <c r="L498" s="26"/>
      <c r="M498" s="26"/>
      <c r="N498" s="30">
        <v>0</v>
      </c>
      <c r="O498" s="32">
        <v>43358.559999999998</v>
      </c>
      <c r="P498" s="32">
        <v>6790590.9699999997</v>
      </c>
      <c r="Q498" s="32">
        <v>8362999.9800000004</v>
      </c>
      <c r="R498" s="32">
        <v>8319641.4199999999</v>
      </c>
    </row>
    <row r="499" spans="1:18" ht="29.1" hidden="1" customHeight="1" x14ac:dyDescent="0.25">
      <c r="A499" s="20">
        <v>3103</v>
      </c>
      <c r="B499" s="21" t="s">
        <v>649</v>
      </c>
      <c r="C499" s="21" t="s">
        <v>69</v>
      </c>
      <c r="D499" s="21" t="s">
        <v>60</v>
      </c>
      <c r="E499" s="33" t="s">
        <v>652</v>
      </c>
      <c r="F499" s="23">
        <v>71.430000000000007</v>
      </c>
      <c r="G499" s="23">
        <v>72.59</v>
      </c>
      <c r="H499" s="24">
        <v>10</v>
      </c>
      <c r="I499" s="25">
        <v>329285.71000000002</v>
      </c>
      <c r="J499" s="25">
        <v>984481.5</v>
      </c>
      <c r="K499" s="22"/>
      <c r="L499" s="22"/>
      <c r="M499" s="22"/>
      <c r="N499" s="25">
        <v>5027.47</v>
      </c>
      <c r="O499" s="25">
        <v>29003.98</v>
      </c>
      <c r="P499" s="25">
        <v>955477.52</v>
      </c>
      <c r="Q499" s="25">
        <v>1313767.21</v>
      </c>
      <c r="R499" s="25">
        <v>1284763.23</v>
      </c>
    </row>
    <row r="500" spans="1:18" ht="23.1" hidden="1" customHeight="1" x14ac:dyDescent="0.25">
      <c r="A500" s="27">
        <v>8103</v>
      </c>
      <c r="B500" s="28" t="s">
        <v>649</v>
      </c>
      <c r="C500" s="21" t="s">
        <v>69</v>
      </c>
      <c r="D500" s="28" t="s">
        <v>60</v>
      </c>
      <c r="E500" s="29" t="s">
        <v>653</v>
      </c>
      <c r="F500" s="30">
        <v>100</v>
      </c>
      <c r="G500" s="30">
        <v>52.31</v>
      </c>
      <c r="H500" s="31">
        <v>7</v>
      </c>
      <c r="I500" s="32">
        <v>520000</v>
      </c>
      <c r="J500" s="32">
        <v>629474</v>
      </c>
      <c r="K500" s="26"/>
      <c r="L500" s="26"/>
      <c r="M500" s="26"/>
      <c r="N500" s="30">
        <v>0</v>
      </c>
      <c r="O500" s="32">
        <v>22327.63</v>
      </c>
      <c r="P500" s="32">
        <v>607146.37</v>
      </c>
      <c r="Q500" s="32">
        <v>1149474</v>
      </c>
      <c r="R500" s="32">
        <v>1127146.3700000001</v>
      </c>
    </row>
    <row r="501" spans="1:18" ht="16.5" hidden="1" customHeight="1" x14ac:dyDescent="0.25">
      <c r="A501" s="20">
        <v>8608</v>
      </c>
      <c r="B501" s="21" t="s">
        <v>649</v>
      </c>
      <c r="C501" s="22" t="s">
        <v>59</v>
      </c>
      <c r="D501" s="21" t="s">
        <v>60</v>
      </c>
      <c r="E501" s="29" t="s">
        <v>408</v>
      </c>
      <c r="F501" s="23">
        <v>52.94</v>
      </c>
      <c r="G501" s="23">
        <v>51.98</v>
      </c>
      <c r="H501" s="24">
        <v>27</v>
      </c>
      <c r="I501" s="25">
        <v>488503.93</v>
      </c>
      <c r="J501" s="25">
        <v>5837468.3799999999</v>
      </c>
      <c r="K501" s="26"/>
      <c r="L501" s="26"/>
      <c r="M501" s="26"/>
      <c r="N501" s="23">
        <v>0</v>
      </c>
      <c r="O501" s="25">
        <v>84742.89</v>
      </c>
      <c r="P501" s="25">
        <v>5752725.4900000002</v>
      </c>
      <c r="Q501" s="25">
        <v>6325972.3099999996</v>
      </c>
      <c r="R501" s="25">
        <v>6241229.4199999999</v>
      </c>
    </row>
    <row r="502" spans="1:18" ht="16.5" hidden="1" customHeight="1" x14ac:dyDescent="0.25">
      <c r="A502" s="20">
        <v>2306</v>
      </c>
      <c r="B502" s="21" t="s">
        <v>654</v>
      </c>
      <c r="C502" s="22" t="s">
        <v>59</v>
      </c>
      <c r="D502" s="21" t="s">
        <v>60</v>
      </c>
      <c r="E502" s="29" t="s">
        <v>655</v>
      </c>
      <c r="F502" s="23">
        <v>46.15</v>
      </c>
      <c r="G502" s="23">
        <v>45.52</v>
      </c>
      <c r="H502" s="24">
        <v>12</v>
      </c>
      <c r="I502" s="25">
        <v>217846.15</v>
      </c>
      <c r="J502" s="25">
        <v>772652.19</v>
      </c>
      <c r="K502" s="26"/>
      <c r="L502" s="26"/>
      <c r="M502" s="26"/>
      <c r="N502" s="23">
        <v>0</v>
      </c>
      <c r="O502" s="25">
        <v>22497.63</v>
      </c>
      <c r="P502" s="25">
        <v>750154.56</v>
      </c>
      <c r="Q502" s="25">
        <v>990498.34</v>
      </c>
      <c r="R502" s="25">
        <v>968000.71</v>
      </c>
    </row>
    <row r="503" spans="1:18" ht="16.5" hidden="1" customHeight="1" x14ac:dyDescent="0.25">
      <c r="A503" s="20">
        <v>8282</v>
      </c>
      <c r="B503" s="21" t="s">
        <v>654</v>
      </c>
      <c r="C503" s="22" t="s">
        <v>59</v>
      </c>
      <c r="D503" s="21" t="s">
        <v>60</v>
      </c>
      <c r="E503" s="33" t="s">
        <v>656</v>
      </c>
      <c r="F503" s="23">
        <v>100</v>
      </c>
      <c r="G503" s="23">
        <v>100</v>
      </c>
      <c r="H503" s="24">
        <v>16</v>
      </c>
      <c r="I503" s="25">
        <v>515000</v>
      </c>
      <c r="J503" s="25">
        <v>1539515</v>
      </c>
      <c r="K503" s="26"/>
      <c r="L503" s="26"/>
      <c r="M503" s="26"/>
      <c r="N503" s="25">
        <v>1680.25</v>
      </c>
      <c r="O503" s="25">
        <v>44860.79</v>
      </c>
      <c r="P503" s="25">
        <v>1494654.21</v>
      </c>
      <c r="Q503" s="25">
        <v>2054515</v>
      </c>
      <c r="R503" s="25">
        <v>2009654.21</v>
      </c>
    </row>
    <row r="504" spans="1:18" ht="23.1" hidden="1" customHeight="1" x14ac:dyDescent="0.25">
      <c r="A504" s="27">
        <v>8032</v>
      </c>
      <c r="B504" s="21" t="s">
        <v>657</v>
      </c>
      <c r="C504" s="21" t="s">
        <v>69</v>
      </c>
      <c r="D504" s="28" t="s">
        <v>60</v>
      </c>
      <c r="E504" s="29" t="s">
        <v>658</v>
      </c>
      <c r="F504" s="30">
        <v>100</v>
      </c>
      <c r="G504" s="30">
        <v>51.16</v>
      </c>
      <c r="H504" s="31">
        <v>11</v>
      </c>
      <c r="I504" s="32">
        <v>341000</v>
      </c>
      <c r="J504" s="32">
        <v>1041192.44</v>
      </c>
      <c r="K504" s="26"/>
      <c r="L504" s="26"/>
      <c r="M504" s="26"/>
      <c r="N504" s="30">
        <v>0</v>
      </c>
      <c r="O504" s="32">
        <v>32397.35</v>
      </c>
      <c r="P504" s="32">
        <v>1008795.09</v>
      </c>
      <c r="Q504" s="32">
        <v>1382192.44</v>
      </c>
      <c r="R504" s="32">
        <v>1349795.09</v>
      </c>
    </row>
    <row r="505" spans="1:18" ht="16.5" hidden="1" customHeight="1" x14ac:dyDescent="0.25">
      <c r="A505" s="20">
        <v>7825</v>
      </c>
      <c r="B505" s="21" t="s">
        <v>659</v>
      </c>
      <c r="C505" s="22" t="s">
        <v>59</v>
      </c>
      <c r="D505" s="21" t="s">
        <v>60</v>
      </c>
      <c r="E505" s="29" t="s">
        <v>660</v>
      </c>
      <c r="F505" s="23">
        <v>88.89</v>
      </c>
      <c r="G505" s="23">
        <v>95.07</v>
      </c>
      <c r="H505" s="24">
        <v>8</v>
      </c>
      <c r="I505" s="25">
        <v>300444.44</v>
      </c>
      <c r="J505" s="25">
        <v>432555</v>
      </c>
      <c r="K505" s="26"/>
      <c r="L505" s="26"/>
      <c r="M505" s="26"/>
      <c r="N505" s="23">
        <v>0</v>
      </c>
      <c r="O505" s="25">
        <v>12614.57</v>
      </c>
      <c r="P505" s="25">
        <v>419940.43</v>
      </c>
      <c r="Q505" s="25">
        <v>732999.44</v>
      </c>
      <c r="R505" s="25">
        <v>720384.87</v>
      </c>
    </row>
    <row r="506" spans="1:18" ht="16.5" hidden="1" customHeight="1" x14ac:dyDescent="0.25">
      <c r="A506" s="20">
        <v>2748</v>
      </c>
      <c r="B506" s="22" t="s">
        <v>661</v>
      </c>
      <c r="C506" s="22" t="s">
        <v>59</v>
      </c>
      <c r="D506" s="21" t="s">
        <v>60</v>
      </c>
      <c r="E506" s="29" t="s">
        <v>662</v>
      </c>
      <c r="F506" s="23">
        <v>100</v>
      </c>
      <c r="G506" s="23">
        <v>100</v>
      </c>
      <c r="H506" s="24">
        <v>11</v>
      </c>
      <c r="I506" s="25">
        <v>2010000</v>
      </c>
      <c r="J506" s="25">
        <v>1814671.5</v>
      </c>
      <c r="K506" s="26"/>
      <c r="L506" s="26"/>
      <c r="M506" s="26"/>
      <c r="N506" s="23">
        <v>0</v>
      </c>
      <c r="O506" s="25">
        <v>69540.94</v>
      </c>
      <c r="P506" s="25">
        <v>1745130.56</v>
      </c>
      <c r="Q506" s="25">
        <v>3824671.5</v>
      </c>
      <c r="R506" s="25">
        <v>3755130.56</v>
      </c>
    </row>
    <row r="507" spans="1:18" ht="17.100000000000001" hidden="1" customHeight="1" x14ac:dyDescent="0.25">
      <c r="A507" s="20">
        <v>4019</v>
      </c>
      <c r="B507" s="21" t="s">
        <v>663</v>
      </c>
      <c r="C507" s="21" t="s">
        <v>69</v>
      </c>
      <c r="D507" s="21" t="s">
        <v>60</v>
      </c>
      <c r="E507" s="29" t="s">
        <v>664</v>
      </c>
      <c r="F507" s="23">
        <v>50</v>
      </c>
      <c r="G507" s="23">
        <v>50</v>
      </c>
      <c r="H507" s="24">
        <v>8</v>
      </c>
      <c r="I507" s="25">
        <v>330000</v>
      </c>
      <c r="J507" s="25">
        <v>648244</v>
      </c>
      <c r="K507" s="26"/>
      <c r="L507" s="26"/>
      <c r="M507" s="26"/>
      <c r="N507" s="23">
        <v>0</v>
      </c>
      <c r="O507" s="25">
        <v>18485.98</v>
      </c>
      <c r="P507" s="25">
        <v>629758.02</v>
      </c>
      <c r="Q507" s="25">
        <v>978244</v>
      </c>
      <c r="R507" s="25">
        <v>959758.02</v>
      </c>
    </row>
    <row r="508" spans="1:18" ht="16.5" hidden="1" customHeight="1" x14ac:dyDescent="0.25">
      <c r="A508" s="20">
        <v>5662</v>
      </c>
      <c r="B508" s="22" t="s">
        <v>661</v>
      </c>
      <c r="C508" s="22" t="s">
        <v>59</v>
      </c>
      <c r="D508" s="21" t="s">
        <v>60</v>
      </c>
      <c r="E508" s="29" t="s">
        <v>665</v>
      </c>
      <c r="F508" s="23">
        <v>100</v>
      </c>
      <c r="G508" s="23">
        <v>100</v>
      </c>
      <c r="H508" s="24">
        <v>1</v>
      </c>
      <c r="I508" s="25">
        <v>56000</v>
      </c>
      <c r="J508" s="25">
        <v>379900</v>
      </c>
      <c r="K508" s="26"/>
      <c r="L508" s="26"/>
      <c r="M508" s="26"/>
      <c r="N508" s="23">
        <v>0</v>
      </c>
      <c r="O508" s="25">
        <v>4178.8999999999996</v>
      </c>
      <c r="P508" s="25">
        <v>375721.1</v>
      </c>
      <c r="Q508" s="25">
        <v>435900</v>
      </c>
      <c r="R508" s="25">
        <v>431721.1</v>
      </c>
    </row>
    <row r="509" spans="1:18" ht="16.5" hidden="1" customHeight="1" x14ac:dyDescent="0.25">
      <c r="A509" s="20">
        <v>7254</v>
      </c>
      <c r="B509" s="22" t="s">
        <v>661</v>
      </c>
      <c r="C509" s="22" t="s">
        <v>59</v>
      </c>
      <c r="D509" s="21" t="s">
        <v>60</v>
      </c>
      <c r="E509" s="29" t="s">
        <v>666</v>
      </c>
      <c r="F509" s="23">
        <v>100</v>
      </c>
      <c r="G509" s="23">
        <v>100</v>
      </c>
      <c r="H509" s="24">
        <v>23</v>
      </c>
      <c r="I509" s="25">
        <v>3043067.47</v>
      </c>
      <c r="J509" s="25">
        <v>8092932.54</v>
      </c>
      <c r="K509" s="26"/>
      <c r="L509" s="26"/>
      <c r="M509" s="26"/>
      <c r="N509" s="23">
        <v>0</v>
      </c>
      <c r="O509" s="25">
        <v>134424.43</v>
      </c>
      <c r="P509" s="25">
        <v>7958508.1100000003</v>
      </c>
      <c r="Q509" s="25">
        <v>11136000.01</v>
      </c>
      <c r="R509" s="25">
        <v>11001575.58</v>
      </c>
    </row>
    <row r="510" spans="1:18" ht="16.5" hidden="1" customHeight="1" x14ac:dyDescent="0.25">
      <c r="A510" s="20">
        <v>7308</v>
      </c>
      <c r="B510" s="22" t="s">
        <v>661</v>
      </c>
      <c r="C510" s="22" t="s">
        <v>59</v>
      </c>
      <c r="D510" s="21" t="s">
        <v>60</v>
      </c>
      <c r="E510" s="29" t="s">
        <v>667</v>
      </c>
      <c r="F510" s="23">
        <v>100</v>
      </c>
      <c r="G510" s="23">
        <v>100</v>
      </c>
      <c r="H510" s="24">
        <v>3</v>
      </c>
      <c r="I510" s="25">
        <v>158000</v>
      </c>
      <c r="J510" s="25">
        <v>277547</v>
      </c>
      <c r="K510" s="26"/>
      <c r="L510" s="26"/>
      <c r="M510" s="26"/>
      <c r="N510" s="23">
        <v>0</v>
      </c>
      <c r="O510" s="25">
        <v>7401.37</v>
      </c>
      <c r="P510" s="25">
        <v>270145.63</v>
      </c>
      <c r="Q510" s="25">
        <v>435547</v>
      </c>
      <c r="R510" s="25">
        <v>428145.63</v>
      </c>
    </row>
    <row r="511" spans="1:18" ht="29.1" hidden="1" customHeight="1" x14ac:dyDescent="0.25">
      <c r="A511" s="20">
        <v>3452</v>
      </c>
      <c r="B511" s="21" t="s">
        <v>668</v>
      </c>
      <c r="C511" s="21" t="s">
        <v>69</v>
      </c>
      <c r="D511" s="21" t="s">
        <v>60</v>
      </c>
      <c r="E511" s="33" t="s">
        <v>669</v>
      </c>
      <c r="F511" s="23">
        <v>100</v>
      </c>
      <c r="G511" s="23">
        <v>100</v>
      </c>
      <c r="H511" s="24">
        <v>13</v>
      </c>
      <c r="I511" s="25">
        <v>610000</v>
      </c>
      <c r="J511" s="25">
        <v>1637611</v>
      </c>
      <c r="K511" s="22"/>
      <c r="L511" s="22"/>
      <c r="M511" s="22"/>
      <c r="N511" s="23">
        <v>0</v>
      </c>
      <c r="O511" s="25">
        <v>57304.47</v>
      </c>
      <c r="P511" s="25">
        <v>1580306.53</v>
      </c>
      <c r="Q511" s="25">
        <v>2247611</v>
      </c>
      <c r="R511" s="25">
        <v>2190306.5299999998</v>
      </c>
    </row>
    <row r="512" spans="1:18" ht="33.950000000000003" hidden="1" customHeight="1" x14ac:dyDescent="0.25">
      <c r="A512" s="27">
        <v>10156</v>
      </c>
      <c r="B512" s="21" t="s">
        <v>670</v>
      </c>
      <c r="C512" s="21" t="s">
        <v>69</v>
      </c>
      <c r="D512" s="28" t="s">
        <v>60</v>
      </c>
      <c r="E512" s="29" t="s">
        <v>671</v>
      </c>
      <c r="F512" s="30">
        <v>52.63</v>
      </c>
      <c r="G512" s="30">
        <v>51.27</v>
      </c>
      <c r="H512" s="31">
        <v>10</v>
      </c>
      <c r="I512" s="32">
        <v>233684.21</v>
      </c>
      <c r="J512" s="32">
        <v>871003.28</v>
      </c>
      <c r="K512" s="22"/>
      <c r="L512" s="22"/>
      <c r="M512" s="22"/>
      <c r="N512" s="30">
        <v>0</v>
      </c>
      <c r="O512" s="32">
        <v>38455.67</v>
      </c>
      <c r="P512" s="32">
        <v>832547.61</v>
      </c>
      <c r="Q512" s="32">
        <v>1104687.49</v>
      </c>
      <c r="R512" s="32">
        <v>1066231.82</v>
      </c>
    </row>
    <row r="513" spans="1:18" ht="16.5" hidden="1" customHeight="1" x14ac:dyDescent="0.25">
      <c r="A513" s="20">
        <v>5622</v>
      </c>
      <c r="B513" s="21" t="s">
        <v>672</v>
      </c>
      <c r="C513" s="22" t="s">
        <v>59</v>
      </c>
      <c r="D513" s="21" t="s">
        <v>60</v>
      </c>
      <c r="E513" s="29" t="s">
        <v>673</v>
      </c>
      <c r="F513" s="23">
        <v>100</v>
      </c>
      <c r="G513" s="23">
        <v>100</v>
      </c>
      <c r="H513" s="24">
        <v>29</v>
      </c>
      <c r="I513" s="25">
        <v>3368108.9</v>
      </c>
      <c r="J513" s="25">
        <v>4743891.09</v>
      </c>
      <c r="K513" s="26"/>
      <c r="L513" s="26"/>
      <c r="M513" s="26"/>
      <c r="N513" s="23">
        <v>0</v>
      </c>
      <c r="O513" s="25">
        <v>65291.79</v>
      </c>
      <c r="P513" s="25">
        <v>4678599.3</v>
      </c>
      <c r="Q513" s="25">
        <v>8111999.9900000002</v>
      </c>
      <c r="R513" s="25">
        <v>8046708.2000000002</v>
      </c>
    </row>
    <row r="514" spans="1:18" ht="16.5" hidden="1" customHeight="1" x14ac:dyDescent="0.25">
      <c r="A514" s="20">
        <v>4331</v>
      </c>
      <c r="B514" s="21" t="s">
        <v>674</v>
      </c>
      <c r="C514" s="22" t="s">
        <v>59</v>
      </c>
      <c r="D514" s="21" t="s">
        <v>60</v>
      </c>
      <c r="E514" s="29" t="s">
        <v>675</v>
      </c>
      <c r="F514" s="23">
        <v>100</v>
      </c>
      <c r="G514" s="23">
        <v>100</v>
      </c>
      <c r="H514" s="24">
        <v>14</v>
      </c>
      <c r="I514" s="25">
        <v>855000</v>
      </c>
      <c r="J514" s="25">
        <v>1404305.5</v>
      </c>
      <c r="K514" s="26"/>
      <c r="L514" s="26"/>
      <c r="M514" s="26"/>
      <c r="N514" s="23">
        <v>0</v>
      </c>
      <c r="O514" s="25">
        <v>35043.08</v>
      </c>
      <c r="P514" s="25">
        <v>1369262.42</v>
      </c>
      <c r="Q514" s="25">
        <v>2259305.5</v>
      </c>
      <c r="R514" s="25">
        <v>2224262.42</v>
      </c>
    </row>
    <row r="515" spans="1:18" ht="16.5" hidden="1" customHeight="1" x14ac:dyDescent="0.25">
      <c r="A515" s="20">
        <v>4984</v>
      </c>
      <c r="B515" s="21" t="s">
        <v>674</v>
      </c>
      <c r="C515" s="22" t="s">
        <v>59</v>
      </c>
      <c r="D515" s="21" t="s">
        <v>60</v>
      </c>
      <c r="E515" s="29" t="s">
        <v>676</v>
      </c>
      <c r="F515" s="23">
        <v>50</v>
      </c>
      <c r="G515" s="23">
        <v>50</v>
      </c>
      <c r="H515" s="24">
        <v>12</v>
      </c>
      <c r="I515" s="25">
        <v>435000</v>
      </c>
      <c r="J515" s="25">
        <v>482915.45</v>
      </c>
      <c r="K515" s="26"/>
      <c r="L515" s="26"/>
      <c r="M515" s="26"/>
      <c r="N515" s="23">
        <v>0</v>
      </c>
      <c r="O515" s="25">
        <v>15117.84</v>
      </c>
      <c r="P515" s="25">
        <v>467797.61</v>
      </c>
      <c r="Q515" s="25">
        <v>917915.45</v>
      </c>
      <c r="R515" s="25">
        <v>902797.61</v>
      </c>
    </row>
    <row r="516" spans="1:18" ht="16.5" hidden="1" customHeight="1" x14ac:dyDescent="0.25">
      <c r="A516" s="20">
        <v>8169</v>
      </c>
      <c r="B516" s="21" t="s">
        <v>674</v>
      </c>
      <c r="C516" s="22" t="s">
        <v>59</v>
      </c>
      <c r="D516" s="21" t="s">
        <v>60</v>
      </c>
      <c r="E516" s="29" t="s">
        <v>677</v>
      </c>
      <c r="F516" s="23">
        <v>100</v>
      </c>
      <c r="G516" s="23">
        <v>88.3</v>
      </c>
      <c r="H516" s="24">
        <v>18</v>
      </c>
      <c r="I516" s="25">
        <v>870000</v>
      </c>
      <c r="J516" s="25">
        <v>2052211</v>
      </c>
      <c r="K516" s="26"/>
      <c r="L516" s="26"/>
      <c r="M516" s="26"/>
      <c r="N516" s="23">
        <v>0</v>
      </c>
      <c r="O516" s="25">
        <v>72713.710000000006</v>
      </c>
      <c r="P516" s="25">
        <v>1979497.29</v>
      </c>
      <c r="Q516" s="25">
        <v>2922211</v>
      </c>
      <c r="R516" s="25">
        <v>2849497.29</v>
      </c>
    </row>
    <row r="517" spans="1:18" ht="17.100000000000001" hidden="1" customHeight="1" x14ac:dyDescent="0.25">
      <c r="A517" s="20">
        <v>8170</v>
      </c>
      <c r="B517" s="21" t="s">
        <v>674</v>
      </c>
      <c r="C517" s="21" t="s">
        <v>69</v>
      </c>
      <c r="D517" s="21" t="s">
        <v>60</v>
      </c>
      <c r="E517" s="29" t="s">
        <v>678</v>
      </c>
      <c r="F517" s="23">
        <v>50</v>
      </c>
      <c r="G517" s="23">
        <v>50</v>
      </c>
      <c r="H517" s="24">
        <v>9</v>
      </c>
      <c r="I517" s="25">
        <v>198500</v>
      </c>
      <c r="J517" s="25">
        <v>499322.19</v>
      </c>
      <c r="K517" s="26"/>
      <c r="L517" s="26"/>
      <c r="M517" s="26"/>
      <c r="N517" s="23">
        <v>0</v>
      </c>
      <c r="O517" s="25">
        <v>13123.41</v>
      </c>
      <c r="P517" s="25">
        <v>486198.78</v>
      </c>
      <c r="Q517" s="25">
        <v>697822.19</v>
      </c>
      <c r="R517" s="25">
        <v>684698.78</v>
      </c>
    </row>
    <row r="518" spans="1:18" ht="16.5" hidden="1" customHeight="1" x14ac:dyDescent="0.25">
      <c r="A518" s="20">
        <v>8622</v>
      </c>
      <c r="B518" s="21" t="s">
        <v>674</v>
      </c>
      <c r="C518" s="22" t="s">
        <v>59</v>
      </c>
      <c r="D518" s="21" t="s">
        <v>60</v>
      </c>
      <c r="E518" s="29" t="s">
        <v>679</v>
      </c>
      <c r="F518" s="23">
        <v>50</v>
      </c>
      <c r="G518" s="23">
        <v>50</v>
      </c>
      <c r="H518" s="24">
        <v>4</v>
      </c>
      <c r="I518" s="25">
        <v>73500</v>
      </c>
      <c r="J518" s="25">
        <v>221498.84</v>
      </c>
      <c r="K518" s="26"/>
      <c r="L518" s="26"/>
      <c r="M518" s="26"/>
      <c r="N518" s="23">
        <v>0</v>
      </c>
      <c r="O518" s="25">
        <v>4644.8500000000004</v>
      </c>
      <c r="P518" s="25">
        <v>216853.99</v>
      </c>
      <c r="Q518" s="25">
        <v>294998.84000000003</v>
      </c>
      <c r="R518" s="25">
        <v>290353.99</v>
      </c>
    </row>
    <row r="519" spans="1:18" ht="16.5" hidden="1" customHeight="1" x14ac:dyDescent="0.25">
      <c r="A519" s="20">
        <v>3059</v>
      </c>
      <c r="B519" s="22" t="s">
        <v>680</v>
      </c>
      <c r="C519" s="22" t="s">
        <v>59</v>
      </c>
      <c r="D519" s="21" t="s">
        <v>60</v>
      </c>
      <c r="E519" s="29" t="s">
        <v>681</v>
      </c>
      <c r="F519" s="23">
        <v>100</v>
      </c>
      <c r="G519" s="23">
        <v>100</v>
      </c>
      <c r="H519" s="24">
        <v>29</v>
      </c>
      <c r="I519" s="25">
        <v>1767322.87</v>
      </c>
      <c r="J519" s="25">
        <v>6216677.1299999999</v>
      </c>
      <c r="K519" s="25">
        <v>4402174.4400000004</v>
      </c>
      <c r="L519" s="26"/>
      <c r="M519" s="26"/>
      <c r="N519" s="23">
        <v>0</v>
      </c>
      <c r="O519" s="25">
        <v>106735.7</v>
      </c>
      <c r="P519" s="25">
        <v>6109941.4299999997</v>
      </c>
      <c r="Q519" s="25">
        <v>7984000</v>
      </c>
      <c r="R519" s="25">
        <v>7877264.2999999998</v>
      </c>
    </row>
    <row r="520" spans="1:18" ht="16.5" hidden="1" customHeight="1" x14ac:dyDescent="0.25">
      <c r="A520" s="20">
        <v>3917</v>
      </c>
      <c r="B520" s="22" t="s">
        <v>680</v>
      </c>
      <c r="C520" s="22" t="s">
        <v>59</v>
      </c>
      <c r="D520" s="21" t="s">
        <v>60</v>
      </c>
      <c r="E520" s="29" t="s">
        <v>682</v>
      </c>
      <c r="F520" s="23">
        <v>100</v>
      </c>
      <c r="G520" s="23">
        <v>100</v>
      </c>
      <c r="H520" s="24">
        <v>22</v>
      </c>
      <c r="I520" s="25">
        <v>7628328.2400000002</v>
      </c>
      <c r="J520" s="25">
        <v>15076671.74</v>
      </c>
      <c r="K520" s="25">
        <v>-11229464.109999999</v>
      </c>
      <c r="L520" s="26"/>
      <c r="M520" s="26"/>
      <c r="N520" s="23">
        <v>0</v>
      </c>
      <c r="O520" s="25">
        <v>222480.83</v>
      </c>
      <c r="P520" s="25">
        <v>14854190.91</v>
      </c>
      <c r="Q520" s="25">
        <v>22704999.98</v>
      </c>
      <c r="R520" s="25">
        <v>22482519.149999999</v>
      </c>
    </row>
    <row r="521" spans="1:18" ht="16.5" hidden="1" customHeight="1" x14ac:dyDescent="0.25">
      <c r="A521" s="20">
        <v>3924</v>
      </c>
      <c r="B521" s="22" t="s">
        <v>680</v>
      </c>
      <c r="C521" s="22" t="s">
        <v>59</v>
      </c>
      <c r="D521" s="21" t="s">
        <v>60</v>
      </c>
      <c r="E521" s="29" t="s">
        <v>683</v>
      </c>
      <c r="F521" s="23">
        <v>100</v>
      </c>
      <c r="G521" s="23">
        <v>100</v>
      </c>
      <c r="H521" s="24">
        <v>19</v>
      </c>
      <c r="I521" s="25">
        <v>1883842.22</v>
      </c>
      <c r="J521" s="25">
        <v>1574157.79</v>
      </c>
      <c r="K521" s="25">
        <v>1885453.43</v>
      </c>
      <c r="L521" s="26"/>
      <c r="M521" s="26"/>
      <c r="N521" s="23">
        <v>0</v>
      </c>
      <c r="O521" s="25">
        <v>24525.08</v>
      </c>
      <c r="P521" s="25">
        <v>1549632.71</v>
      </c>
      <c r="Q521" s="25">
        <v>3458000.01</v>
      </c>
      <c r="R521" s="25">
        <v>3433474.93</v>
      </c>
    </row>
    <row r="522" spans="1:18" ht="23.1" hidden="1" customHeight="1" x14ac:dyDescent="0.25">
      <c r="A522" s="27">
        <v>3939</v>
      </c>
      <c r="B522" s="21" t="s">
        <v>684</v>
      </c>
      <c r="C522" s="21" t="s">
        <v>69</v>
      </c>
      <c r="D522" s="28" t="s">
        <v>60</v>
      </c>
      <c r="E522" s="29" t="s">
        <v>685</v>
      </c>
      <c r="F522" s="30">
        <v>100</v>
      </c>
      <c r="G522" s="30">
        <v>100</v>
      </c>
      <c r="H522" s="31">
        <v>37</v>
      </c>
      <c r="I522" s="32">
        <v>1585047.77</v>
      </c>
      <c r="J522" s="32">
        <v>2569952.23</v>
      </c>
      <c r="K522" s="32">
        <v>1575740.83</v>
      </c>
      <c r="L522" s="26"/>
      <c r="M522" s="26"/>
      <c r="N522" s="30">
        <v>0</v>
      </c>
      <c r="O522" s="32">
        <v>60254.02</v>
      </c>
      <c r="P522" s="32">
        <v>2509698.21</v>
      </c>
      <c r="Q522" s="32">
        <v>4155000</v>
      </c>
      <c r="R522" s="32">
        <v>4094745.98</v>
      </c>
    </row>
    <row r="523" spans="1:18" ht="16.5" hidden="1" customHeight="1" x14ac:dyDescent="0.25">
      <c r="A523" s="20">
        <v>5975</v>
      </c>
      <c r="B523" s="22" t="s">
        <v>680</v>
      </c>
      <c r="C523" s="22" t="s">
        <v>59</v>
      </c>
      <c r="D523" s="21" t="s">
        <v>60</v>
      </c>
      <c r="E523" s="29" t="s">
        <v>686</v>
      </c>
      <c r="F523" s="23">
        <v>100</v>
      </c>
      <c r="G523" s="23">
        <v>100</v>
      </c>
      <c r="H523" s="24">
        <v>24</v>
      </c>
      <c r="I523" s="25">
        <v>2611140.33</v>
      </c>
      <c r="J523" s="25">
        <v>4660859.67</v>
      </c>
      <c r="K523" s="26"/>
      <c r="L523" s="26"/>
      <c r="M523" s="26"/>
      <c r="N523" s="23">
        <v>0</v>
      </c>
      <c r="O523" s="25">
        <v>75612.25</v>
      </c>
      <c r="P523" s="25">
        <v>4585247.42</v>
      </c>
      <c r="Q523" s="25">
        <v>7272000</v>
      </c>
      <c r="R523" s="25">
        <v>7196387.75</v>
      </c>
    </row>
    <row r="524" spans="1:18" ht="23.1" hidden="1" customHeight="1" x14ac:dyDescent="0.25">
      <c r="A524" s="27">
        <v>7966</v>
      </c>
      <c r="B524" s="21" t="s">
        <v>684</v>
      </c>
      <c r="C524" s="21" t="s">
        <v>69</v>
      </c>
      <c r="D524" s="28" t="s">
        <v>60</v>
      </c>
      <c r="E524" s="29" t="s">
        <v>687</v>
      </c>
      <c r="F524" s="30">
        <v>50</v>
      </c>
      <c r="G524" s="30">
        <v>50</v>
      </c>
      <c r="H524" s="31">
        <v>9</v>
      </c>
      <c r="I524" s="32">
        <v>545000</v>
      </c>
      <c r="J524" s="32">
        <v>1301435</v>
      </c>
      <c r="K524" s="26"/>
      <c r="L524" s="26"/>
      <c r="M524" s="26"/>
      <c r="N524" s="30">
        <v>0</v>
      </c>
      <c r="O524" s="32">
        <v>33182.33</v>
      </c>
      <c r="P524" s="32">
        <v>1268252.67</v>
      </c>
      <c r="Q524" s="32">
        <v>1846435</v>
      </c>
      <c r="R524" s="32">
        <v>1813252.67</v>
      </c>
    </row>
    <row r="525" spans="1:18" ht="16.5" hidden="1" customHeight="1" x14ac:dyDescent="0.25">
      <c r="A525" s="20">
        <v>7970</v>
      </c>
      <c r="B525" s="22" t="s">
        <v>680</v>
      </c>
      <c r="C525" s="22" t="s">
        <v>59</v>
      </c>
      <c r="D525" s="21" t="s">
        <v>60</v>
      </c>
      <c r="E525" s="29" t="s">
        <v>688</v>
      </c>
      <c r="F525" s="23">
        <v>50</v>
      </c>
      <c r="G525" s="23">
        <v>50</v>
      </c>
      <c r="H525" s="24">
        <v>1</v>
      </c>
      <c r="I525" s="25">
        <v>121483.03</v>
      </c>
      <c r="J525" s="25">
        <v>141965.82999999999</v>
      </c>
      <c r="K525" s="26"/>
      <c r="L525" s="26"/>
      <c r="M525" s="26"/>
      <c r="N525" s="23">
        <v>0</v>
      </c>
      <c r="O525" s="23">
        <v>0</v>
      </c>
      <c r="P525" s="25">
        <v>141965.82999999999</v>
      </c>
      <c r="Q525" s="25">
        <v>263448.86</v>
      </c>
      <c r="R525" s="25">
        <v>263448.86</v>
      </c>
    </row>
    <row r="526" spans="1:18" ht="16.5" hidden="1" customHeight="1" x14ac:dyDescent="0.25">
      <c r="A526" s="20">
        <v>11597</v>
      </c>
      <c r="B526" s="22" t="s">
        <v>680</v>
      </c>
      <c r="C526" s="22" t="s">
        <v>59</v>
      </c>
      <c r="D526" s="21" t="s">
        <v>60</v>
      </c>
      <c r="E526" s="29" t="s">
        <v>689</v>
      </c>
      <c r="F526" s="23">
        <v>100</v>
      </c>
      <c r="G526" s="26"/>
      <c r="H526" s="26"/>
      <c r="I526" s="23">
        <v>0</v>
      </c>
      <c r="J526" s="26"/>
      <c r="K526" s="26"/>
      <c r="L526" s="26"/>
      <c r="M526" s="26"/>
      <c r="N526" s="26"/>
      <c r="O526" s="26"/>
      <c r="P526" s="26"/>
      <c r="Q526" s="23">
        <v>0</v>
      </c>
      <c r="R526" s="23">
        <v>0</v>
      </c>
    </row>
    <row r="527" spans="1:18" ht="16.5" hidden="1" customHeight="1" x14ac:dyDescent="0.25">
      <c r="A527" s="20">
        <v>11940</v>
      </c>
      <c r="B527" s="22" t="s">
        <v>680</v>
      </c>
      <c r="C527" s="22" t="s">
        <v>59</v>
      </c>
      <c r="D527" s="21" t="s">
        <v>60</v>
      </c>
      <c r="E527" s="29" t="s">
        <v>398</v>
      </c>
      <c r="F527" s="23">
        <v>100</v>
      </c>
      <c r="G527" s="26"/>
      <c r="H527" s="26"/>
      <c r="I527" s="23">
        <v>0</v>
      </c>
      <c r="J527" s="26"/>
      <c r="K527" s="26"/>
      <c r="L527" s="26"/>
      <c r="M527" s="26"/>
      <c r="N527" s="26"/>
      <c r="O527" s="26"/>
      <c r="P527" s="26"/>
      <c r="Q527" s="23">
        <v>0</v>
      </c>
      <c r="R527" s="23">
        <v>0</v>
      </c>
    </row>
    <row r="528" spans="1:18" ht="16.5" hidden="1" customHeight="1" x14ac:dyDescent="0.25">
      <c r="A528" s="20">
        <v>11975</v>
      </c>
      <c r="B528" s="22" t="s">
        <v>680</v>
      </c>
      <c r="C528" s="22" t="s">
        <v>59</v>
      </c>
      <c r="D528" s="21" t="s">
        <v>60</v>
      </c>
      <c r="E528" s="29" t="s">
        <v>398</v>
      </c>
      <c r="F528" s="23">
        <v>100</v>
      </c>
      <c r="G528" s="26"/>
      <c r="H528" s="26"/>
      <c r="I528" s="23">
        <v>0</v>
      </c>
      <c r="J528" s="26"/>
      <c r="K528" s="26"/>
      <c r="L528" s="26"/>
      <c r="M528" s="26"/>
      <c r="N528" s="26"/>
      <c r="O528" s="26"/>
      <c r="P528" s="26"/>
      <c r="Q528" s="23">
        <v>0</v>
      </c>
      <c r="R528" s="23">
        <v>0</v>
      </c>
    </row>
    <row r="529" spans="1:18" ht="16.5" hidden="1" customHeight="1" x14ac:dyDescent="0.25">
      <c r="A529" s="20">
        <v>8222</v>
      </c>
      <c r="B529" s="21" t="s">
        <v>690</v>
      </c>
      <c r="C529" s="22" t="s">
        <v>59</v>
      </c>
      <c r="D529" s="21" t="s">
        <v>60</v>
      </c>
      <c r="E529" s="29" t="s">
        <v>691</v>
      </c>
      <c r="F529" s="23">
        <v>100</v>
      </c>
      <c r="G529" s="23">
        <v>100</v>
      </c>
      <c r="H529" s="24">
        <v>7</v>
      </c>
      <c r="I529" s="25">
        <v>266000</v>
      </c>
      <c r="J529" s="25">
        <v>2114836</v>
      </c>
      <c r="K529" s="26"/>
      <c r="L529" s="26"/>
      <c r="M529" s="26"/>
      <c r="N529" s="23">
        <v>0</v>
      </c>
      <c r="O529" s="25">
        <v>82821.23</v>
      </c>
      <c r="P529" s="25">
        <v>2032014.77</v>
      </c>
      <c r="Q529" s="25">
        <v>2380836</v>
      </c>
      <c r="R529" s="25">
        <v>2298014.77</v>
      </c>
    </row>
    <row r="530" spans="1:18" ht="16.5" hidden="1" customHeight="1" x14ac:dyDescent="0.25">
      <c r="A530" s="20">
        <v>7159</v>
      </c>
      <c r="B530" s="22" t="s">
        <v>692</v>
      </c>
      <c r="C530" s="22" t="s">
        <v>59</v>
      </c>
      <c r="D530" s="21" t="s">
        <v>60</v>
      </c>
      <c r="E530" s="29" t="s">
        <v>693</v>
      </c>
      <c r="F530" s="23">
        <v>100</v>
      </c>
      <c r="G530" s="23">
        <v>100</v>
      </c>
      <c r="H530" s="24">
        <v>9</v>
      </c>
      <c r="I530" s="25">
        <v>680000</v>
      </c>
      <c r="J530" s="25">
        <v>1360304</v>
      </c>
      <c r="K530" s="26"/>
      <c r="L530" s="26"/>
      <c r="M530" s="26"/>
      <c r="N530" s="23">
        <v>0</v>
      </c>
      <c r="O530" s="25">
        <v>33144.53</v>
      </c>
      <c r="P530" s="25">
        <v>1327159.47</v>
      </c>
      <c r="Q530" s="25">
        <v>2040304</v>
      </c>
      <c r="R530" s="25">
        <v>2007159.47</v>
      </c>
    </row>
    <row r="531" spans="1:18" ht="17.100000000000001" hidden="1" customHeight="1" x14ac:dyDescent="0.25">
      <c r="A531" s="20">
        <v>8154</v>
      </c>
      <c r="B531" s="21" t="s">
        <v>694</v>
      </c>
      <c r="C531" s="21" t="s">
        <v>69</v>
      </c>
      <c r="D531" s="21" t="s">
        <v>60</v>
      </c>
      <c r="E531" s="29" t="s">
        <v>695</v>
      </c>
      <c r="F531" s="23">
        <v>100</v>
      </c>
      <c r="G531" s="23">
        <v>100</v>
      </c>
      <c r="H531" s="24">
        <v>5</v>
      </c>
      <c r="I531" s="25">
        <v>236000</v>
      </c>
      <c r="J531" s="25">
        <v>673235.5</v>
      </c>
      <c r="K531" s="26"/>
      <c r="L531" s="26"/>
      <c r="M531" s="26"/>
      <c r="N531" s="23">
        <v>0</v>
      </c>
      <c r="O531" s="25">
        <v>17674.349999999999</v>
      </c>
      <c r="P531" s="25">
        <v>655561.15</v>
      </c>
      <c r="Q531" s="25">
        <v>909235.5</v>
      </c>
      <c r="R531" s="25">
        <v>891561.15</v>
      </c>
    </row>
    <row r="532" spans="1:18" ht="16.5" hidden="1" customHeight="1" x14ac:dyDescent="0.25">
      <c r="A532" s="20">
        <v>3089</v>
      </c>
      <c r="B532" s="21" t="s">
        <v>696</v>
      </c>
      <c r="C532" s="22" t="s">
        <v>59</v>
      </c>
      <c r="D532" s="21" t="s">
        <v>60</v>
      </c>
      <c r="E532" s="29" t="s">
        <v>697</v>
      </c>
      <c r="F532" s="23">
        <v>100</v>
      </c>
      <c r="G532" s="23">
        <v>100</v>
      </c>
      <c r="H532" s="24">
        <v>5</v>
      </c>
      <c r="I532" s="25">
        <v>291000</v>
      </c>
      <c r="J532" s="25">
        <v>1099198</v>
      </c>
      <c r="K532" s="26"/>
      <c r="L532" s="26"/>
      <c r="M532" s="26"/>
      <c r="N532" s="25">
        <v>5644.1</v>
      </c>
      <c r="O532" s="25">
        <v>35871.67</v>
      </c>
      <c r="P532" s="25">
        <v>1063326.33</v>
      </c>
      <c r="Q532" s="25">
        <v>1390198</v>
      </c>
      <c r="R532" s="25">
        <v>1354326.33</v>
      </c>
    </row>
    <row r="533" spans="1:18" ht="16.5" hidden="1" customHeight="1" x14ac:dyDescent="0.25">
      <c r="A533" s="20">
        <v>4403</v>
      </c>
      <c r="B533" s="21" t="s">
        <v>696</v>
      </c>
      <c r="C533" s="22" t="s">
        <v>59</v>
      </c>
      <c r="D533" s="21" t="s">
        <v>60</v>
      </c>
      <c r="E533" s="29" t="s">
        <v>698</v>
      </c>
      <c r="F533" s="23">
        <v>100</v>
      </c>
      <c r="G533" s="23">
        <v>100</v>
      </c>
      <c r="H533" s="24">
        <v>7</v>
      </c>
      <c r="I533" s="25">
        <v>214000</v>
      </c>
      <c r="J533" s="25">
        <v>778900</v>
      </c>
      <c r="K533" s="26"/>
      <c r="L533" s="26"/>
      <c r="M533" s="26"/>
      <c r="N533" s="23">
        <v>0</v>
      </c>
      <c r="O533" s="25">
        <v>35352.379999999997</v>
      </c>
      <c r="P533" s="25">
        <v>743547.62</v>
      </c>
      <c r="Q533" s="25">
        <v>992900</v>
      </c>
      <c r="R533" s="25">
        <v>957547.62</v>
      </c>
    </row>
    <row r="534" spans="1:18" ht="16.5" hidden="1" customHeight="1" x14ac:dyDescent="0.25">
      <c r="A534" s="20">
        <v>5255</v>
      </c>
      <c r="B534" s="21" t="s">
        <v>696</v>
      </c>
      <c r="C534" s="22" t="s">
        <v>59</v>
      </c>
      <c r="D534" s="21" t="s">
        <v>60</v>
      </c>
      <c r="E534" s="29" t="s">
        <v>699</v>
      </c>
      <c r="F534" s="23">
        <v>100</v>
      </c>
      <c r="G534" s="23">
        <v>100</v>
      </c>
      <c r="H534" s="24">
        <v>10</v>
      </c>
      <c r="I534" s="25">
        <v>366000</v>
      </c>
      <c r="J534" s="25">
        <v>1324000</v>
      </c>
      <c r="K534" s="26"/>
      <c r="L534" s="26"/>
      <c r="M534" s="26"/>
      <c r="N534" s="23">
        <v>0</v>
      </c>
      <c r="O534" s="25">
        <v>56834.78</v>
      </c>
      <c r="P534" s="25">
        <v>1267165.22</v>
      </c>
      <c r="Q534" s="25">
        <v>1690000</v>
      </c>
      <c r="R534" s="25">
        <v>1633165.22</v>
      </c>
    </row>
    <row r="535" spans="1:18" ht="23.1" hidden="1" customHeight="1" x14ac:dyDescent="0.25">
      <c r="A535" s="27">
        <v>4103</v>
      </c>
      <c r="B535" s="28" t="s">
        <v>700</v>
      </c>
      <c r="C535" s="21" t="s">
        <v>69</v>
      </c>
      <c r="D535" s="28" t="s">
        <v>60</v>
      </c>
      <c r="E535" s="29" t="s">
        <v>701</v>
      </c>
      <c r="F535" s="30">
        <v>100</v>
      </c>
      <c r="G535" s="30">
        <v>100</v>
      </c>
      <c r="H535" s="31">
        <v>8</v>
      </c>
      <c r="I535" s="32">
        <v>256000</v>
      </c>
      <c r="J535" s="32">
        <v>1151263</v>
      </c>
      <c r="K535" s="26"/>
      <c r="L535" s="26"/>
      <c r="M535" s="26"/>
      <c r="N535" s="30">
        <v>0</v>
      </c>
      <c r="O535" s="32">
        <v>35834.269999999997</v>
      </c>
      <c r="P535" s="32">
        <v>1115428.73</v>
      </c>
      <c r="Q535" s="32">
        <v>1407263</v>
      </c>
      <c r="R535" s="32">
        <v>1371428.73</v>
      </c>
    </row>
    <row r="536" spans="1:18" ht="16.5" hidden="1" customHeight="1" x14ac:dyDescent="0.25">
      <c r="A536" s="20">
        <v>5272</v>
      </c>
      <c r="B536" s="21" t="s">
        <v>700</v>
      </c>
      <c r="C536" s="22" t="s">
        <v>59</v>
      </c>
      <c r="D536" s="21" t="s">
        <v>60</v>
      </c>
      <c r="E536" s="29" t="s">
        <v>702</v>
      </c>
      <c r="F536" s="23">
        <v>100</v>
      </c>
      <c r="G536" s="23">
        <v>100</v>
      </c>
      <c r="H536" s="24">
        <v>9</v>
      </c>
      <c r="I536" s="25">
        <v>416000</v>
      </c>
      <c r="J536" s="25">
        <v>1177253</v>
      </c>
      <c r="K536" s="26"/>
      <c r="L536" s="26"/>
      <c r="M536" s="26"/>
      <c r="N536" s="23">
        <v>0</v>
      </c>
      <c r="O536" s="25">
        <v>35598.79</v>
      </c>
      <c r="P536" s="25">
        <v>1141654.21</v>
      </c>
      <c r="Q536" s="25">
        <v>1593253</v>
      </c>
      <c r="R536" s="25">
        <v>1557654.21</v>
      </c>
    </row>
    <row r="537" spans="1:18" ht="16.5" hidden="1" customHeight="1" x14ac:dyDescent="0.25">
      <c r="A537" s="20">
        <v>8035</v>
      </c>
      <c r="B537" s="21" t="s">
        <v>700</v>
      </c>
      <c r="C537" s="22" t="s">
        <v>59</v>
      </c>
      <c r="D537" s="21" t="s">
        <v>60</v>
      </c>
      <c r="E537" s="29" t="s">
        <v>703</v>
      </c>
      <c r="F537" s="23">
        <v>100</v>
      </c>
      <c r="G537" s="23">
        <v>100</v>
      </c>
      <c r="H537" s="24">
        <v>6</v>
      </c>
      <c r="I537" s="25">
        <v>420000</v>
      </c>
      <c r="J537" s="25">
        <v>1709045</v>
      </c>
      <c r="K537" s="26"/>
      <c r="L537" s="26"/>
      <c r="M537" s="26"/>
      <c r="N537" s="23">
        <v>0</v>
      </c>
      <c r="O537" s="25">
        <v>71526.75</v>
      </c>
      <c r="P537" s="25">
        <v>1637518.25</v>
      </c>
      <c r="Q537" s="25">
        <v>2129045</v>
      </c>
      <c r="R537" s="25">
        <v>2057518.25</v>
      </c>
    </row>
    <row r="538" spans="1:18" ht="29.1" hidden="1" customHeight="1" x14ac:dyDescent="0.25">
      <c r="A538" s="20">
        <v>8101</v>
      </c>
      <c r="B538" s="21" t="s">
        <v>704</v>
      </c>
      <c r="C538" s="21" t="s">
        <v>69</v>
      </c>
      <c r="D538" s="21" t="s">
        <v>60</v>
      </c>
      <c r="E538" s="33" t="s">
        <v>705</v>
      </c>
      <c r="F538" s="23">
        <v>47.62</v>
      </c>
      <c r="G538" s="23">
        <v>85.19</v>
      </c>
      <c r="H538" s="24">
        <v>10</v>
      </c>
      <c r="I538" s="25">
        <v>257142.86</v>
      </c>
      <c r="J538" s="25">
        <v>1648525</v>
      </c>
      <c r="K538" s="22"/>
      <c r="L538" s="22"/>
      <c r="M538" s="22"/>
      <c r="N538" s="23">
        <v>0</v>
      </c>
      <c r="O538" s="25">
        <v>64181.9</v>
      </c>
      <c r="P538" s="25">
        <v>1584343.1</v>
      </c>
      <c r="Q538" s="25">
        <v>1905667.86</v>
      </c>
      <c r="R538" s="25">
        <v>1841485.96</v>
      </c>
    </row>
    <row r="539" spans="1:18" ht="17.100000000000001" hidden="1" customHeight="1" x14ac:dyDescent="0.25">
      <c r="A539" s="20">
        <v>4104</v>
      </c>
      <c r="B539" s="21" t="s">
        <v>706</v>
      </c>
      <c r="C539" s="21" t="s">
        <v>69</v>
      </c>
      <c r="D539" s="21" t="s">
        <v>60</v>
      </c>
      <c r="E539" s="29" t="s">
        <v>707</v>
      </c>
      <c r="F539" s="23">
        <v>100</v>
      </c>
      <c r="G539" s="23">
        <v>100</v>
      </c>
      <c r="H539" s="24">
        <v>9</v>
      </c>
      <c r="I539" s="25">
        <v>795000</v>
      </c>
      <c r="J539" s="25">
        <v>1191061</v>
      </c>
      <c r="K539" s="26"/>
      <c r="L539" s="26"/>
      <c r="M539" s="26"/>
      <c r="N539" s="23">
        <v>0</v>
      </c>
      <c r="O539" s="25">
        <v>32606.560000000001</v>
      </c>
      <c r="P539" s="25">
        <v>1158454.44</v>
      </c>
      <c r="Q539" s="25">
        <v>1986061</v>
      </c>
      <c r="R539" s="25">
        <v>1953454.44</v>
      </c>
    </row>
    <row r="540" spans="1:18" ht="16.5" hidden="1" customHeight="1" x14ac:dyDescent="0.25">
      <c r="A540" s="20">
        <v>8022</v>
      </c>
      <c r="B540" s="21" t="s">
        <v>706</v>
      </c>
      <c r="C540" s="22" t="s">
        <v>59</v>
      </c>
      <c r="D540" s="21" t="s">
        <v>60</v>
      </c>
      <c r="E540" s="29" t="s">
        <v>408</v>
      </c>
      <c r="F540" s="23">
        <v>100</v>
      </c>
      <c r="G540" s="23">
        <v>100</v>
      </c>
      <c r="H540" s="24">
        <v>11</v>
      </c>
      <c r="I540" s="25">
        <v>675000</v>
      </c>
      <c r="J540" s="25">
        <v>1511906</v>
      </c>
      <c r="K540" s="26"/>
      <c r="L540" s="26"/>
      <c r="M540" s="26"/>
      <c r="N540" s="23">
        <v>0</v>
      </c>
      <c r="O540" s="25">
        <v>50220.74</v>
      </c>
      <c r="P540" s="25">
        <v>1461685.26</v>
      </c>
      <c r="Q540" s="25">
        <v>2186906</v>
      </c>
      <c r="R540" s="25">
        <v>2136685.2599999998</v>
      </c>
    </row>
    <row r="541" spans="1:18" ht="16.5" hidden="1" customHeight="1" x14ac:dyDescent="0.25">
      <c r="A541" s="20">
        <v>5116</v>
      </c>
      <c r="B541" s="21" t="s">
        <v>708</v>
      </c>
      <c r="C541" s="22" t="s">
        <v>59</v>
      </c>
      <c r="D541" s="21" t="s">
        <v>60</v>
      </c>
      <c r="E541" s="29" t="s">
        <v>709</v>
      </c>
      <c r="F541" s="23">
        <v>50</v>
      </c>
      <c r="G541" s="23">
        <v>89.71</v>
      </c>
      <c r="H541" s="24">
        <v>21</v>
      </c>
      <c r="I541" s="25">
        <v>1279243</v>
      </c>
      <c r="J541" s="25">
        <v>2865336.63</v>
      </c>
      <c r="K541" s="25">
        <v>2712298.51</v>
      </c>
      <c r="L541" s="26"/>
      <c r="M541" s="26"/>
      <c r="N541" s="23">
        <v>0</v>
      </c>
      <c r="O541" s="25">
        <v>33346.18</v>
      </c>
      <c r="P541" s="25">
        <v>2831990.45</v>
      </c>
      <c r="Q541" s="25">
        <v>4144579.63</v>
      </c>
      <c r="R541" s="25">
        <v>4111233.45</v>
      </c>
    </row>
    <row r="542" spans="1:18" ht="17.100000000000001" hidden="1" customHeight="1" x14ac:dyDescent="0.25">
      <c r="A542" s="20">
        <v>8340</v>
      </c>
      <c r="B542" s="21" t="s">
        <v>708</v>
      </c>
      <c r="C542" s="21" t="s">
        <v>69</v>
      </c>
      <c r="D542" s="21" t="s">
        <v>60</v>
      </c>
      <c r="E542" s="29" t="s">
        <v>710</v>
      </c>
      <c r="F542" s="23">
        <v>100</v>
      </c>
      <c r="G542" s="23">
        <v>100</v>
      </c>
      <c r="H542" s="24">
        <v>39</v>
      </c>
      <c r="I542" s="25">
        <v>2230032.2999999998</v>
      </c>
      <c r="J542" s="25">
        <v>5902967.71</v>
      </c>
      <c r="K542" s="25">
        <v>5327235.9400000004</v>
      </c>
      <c r="L542" s="26"/>
      <c r="M542" s="26"/>
      <c r="N542" s="23">
        <v>0</v>
      </c>
      <c r="O542" s="25">
        <v>98027.25</v>
      </c>
      <c r="P542" s="25">
        <v>5804940.46</v>
      </c>
      <c r="Q542" s="25">
        <v>8133000.0099999998</v>
      </c>
      <c r="R542" s="25">
        <v>8034972.7599999998</v>
      </c>
    </row>
    <row r="543" spans="1:18" ht="17.100000000000001" hidden="1" customHeight="1" x14ac:dyDescent="0.25">
      <c r="A543" s="20">
        <v>4134</v>
      </c>
      <c r="B543" s="21" t="s">
        <v>711</v>
      </c>
      <c r="C543" s="21" t="s">
        <v>69</v>
      </c>
      <c r="D543" s="21" t="s">
        <v>60</v>
      </c>
      <c r="E543" s="29" t="s">
        <v>712</v>
      </c>
      <c r="F543" s="23">
        <v>100</v>
      </c>
      <c r="G543" s="23">
        <v>100</v>
      </c>
      <c r="H543" s="24">
        <v>8</v>
      </c>
      <c r="I543" s="25">
        <v>359000</v>
      </c>
      <c r="J543" s="25">
        <v>1937600</v>
      </c>
      <c r="K543" s="26"/>
      <c r="L543" s="26"/>
      <c r="M543" s="26"/>
      <c r="N543" s="23">
        <v>0</v>
      </c>
      <c r="O543" s="25">
        <v>58095.85</v>
      </c>
      <c r="P543" s="25">
        <v>1879504.15</v>
      </c>
      <c r="Q543" s="25">
        <v>2296600</v>
      </c>
      <c r="R543" s="25">
        <v>2238504.15</v>
      </c>
    </row>
    <row r="544" spans="1:18" ht="16.5" hidden="1" customHeight="1" x14ac:dyDescent="0.25">
      <c r="A544" s="20">
        <v>2262</v>
      </c>
      <c r="B544" s="22" t="s">
        <v>713</v>
      </c>
      <c r="C544" s="22" t="s">
        <v>59</v>
      </c>
      <c r="D544" s="21" t="s">
        <v>60</v>
      </c>
      <c r="E544" s="33" t="s">
        <v>61</v>
      </c>
      <c r="F544" s="23">
        <v>66.67</v>
      </c>
      <c r="G544" s="23">
        <v>31.63</v>
      </c>
      <c r="H544" s="24">
        <v>12</v>
      </c>
      <c r="I544" s="25">
        <v>913333.33</v>
      </c>
      <c r="J544" s="25">
        <v>689274.25</v>
      </c>
      <c r="K544" s="26"/>
      <c r="L544" s="26"/>
      <c r="M544" s="26"/>
      <c r="N544" s="23">
        <v>0</v>
      </c>
      <c r="O544" s="25">
        <v>19651.22</v>
      </c>
      <c r="P544" s="25">
        <v>669623.03</v>
      </c>
      <c r="Q544" s="25">
        <v>1602607.58</v>
      </c>
      <c r="R544" s="25">
        <v>1582956.36</v>
      </c>
    </row>
    <row r="545" spans="1:18" ht="16.5" hidden="1" customHeight="1" x14ac:dyDescent="0.25">
      <c r="A545" s="20">
        <v>7211</v>
      </c>
      <c r="B545" s="22" t="s">
        <v>713</v>
      </c>
      <c r="C545" s="22" t="s">
        <v>59</v>
      </c>
      <c r="D545" s="21" t="s">
        <v>60</v>
      </c>
      <c r="E545" s="29" t="s">
        <v>714</v>
      </c>
      <c r="F545" s="23">
        <v>100</v>
      </c>
      <c r="G545" s="23">
        <v>100</v>
      </c>
      <c r="H545" s="24">
        <v>9</v>
      </c>
      <c r="I545" s="25">
        <v>2295389.2400000002</v>
      </c>
      <c r="J545" s="25">
        <v>782610.77</v>
      </c>
      <c r="K545" s="26"/>
      <c r="L545" s="26"/>
      <c r="M545" s="26"/>
      <c r="N545" s="23">
        <v>0</v>
      </c>
      <c r="O545" s="25">
        <v>11141.98</v>
      </c>
      <c r="P545" s="25">
        <v>771468.79</v>
      </c>
      <c r="Q545" s="25">
        <v>3078000.01</v>
      </c>
      <c r="R545" s="25">
        <v>3066858.03</v>
      </c>
    </row>
    <row r="546" spans="1:18" ht="16.5" hidden="1" customHeight="1" x14ac:dyDescent="0.25">
      <c r="A546" s="20">
        <v>712</v>
      </c>
      <c r="B546" s="21" t="s">
        <v>715</v>
      </c>
      <c r="C546" s="22" t="s">
        <v>59</v>
      </c>
      <c r="D546" s="21" t="s">
        <v>60</v>
      </c>
      <c r="E546" s="29" t="s">
        <v>716</v>
      </c>
      <c r="F546" s="23">
        <v>100</v>
      </c>
      <c r="G546" s="23">
        <v>100</v>
      </c>
      <c r="H546" s="24">
        <v>31</v>
      </c>
      <c r="I546" s="25">
        <v>1829624.74</v>
      </c>
      <c r="J546" s="25">
        <v>3601375.26</v>
      </c>
      <c r="K546" s="26"/>
      <c r="L546" s="26"/>
      <c r="M546" s="26"/>
      <c r="N546" s="23">
        <v>0</v>
      </c>
      <c r="O546" s="25">
        <v>55325.41</v>
      </c>
      <c r="P546" s="25">
        <v>3546049.85</v>
      </c>
      <c r="Q546" s="25">
        <v>5431000</v>
      </c>
      <c r="R546" s="25">
        <v>5375674.5899999999</v>
      </c>
    </row>
    <row r="547" spans="1:18" ht="33.950000000000003" hidden="1" customHeight="1" x14ac:dyDescent="0.25">
      <c r="A547" s="27">
        <v>1151</v>
      </c>
      <c r="B547" s="28" t="s">
        <v>715</v>
      </c>
      <c r="C547" s="21" t="s">
        <v>69</v>
      </c>
      <c r="D547" s="28" t="s">
        <v>60</v>
      </c>
      <c r="E547" s="29" t="s">
        <v>717</v>
      </c>
      <c r="F547" s="30">
        <v>100</v>
      </c>
      <c r="G547" s="30">
        <v>100</v>
      </c>
      <c r="H547" s="31">
        <v>25</v>
      </c>
      <c r="I547" s="32">
        <v>2310000.27</v>
      </c>
      <c r="J547" s="32">
        <v>5567999.7300000004</v>
      </c>
      <c r="K547" s="22"/>
      <c r="L547" s="22"/>
      <c r="M547" s="22"/>
      <c r="N547" s="30">
        <v>0</v>
      </c>
      <c r="O547" s="32">
        <v>106352.06</v>
      </c>
      <c r="P547" s="32">
        <v>5461647.6699999999</v>
      </c>
      <c r="Q547" s="32">
        <v>7878000</v>
      </c>
      <c r="R547" s="32">
        <v>7771647.9400000004</v>
      </c>
    </row>
    <row r="548" spans="1:18" ht="16.5" hidden="1" customHeight="1" x14ac:dyDescent="0.25">
      <c r="A548" s="20">
        <v>1211</v>
      </c>
      <c r="B548" s="21" t="s">
        <v>715</v>
      </c>
      <c r="C548" s="22" t="s">
        <v>59</v>
      </c>
      <c r="D548" s="21" t="s">
        <v>60</v>
      </c>
      <c r="E548" s="29" t="s">
        <v>371</v>
      </c>
      <c r="F548" s="23">
        <v>100</v>
      </c>
      <c r="G548" s="23">
        <v>100</v>
      </c>
      <c r="H548" s="24">
        <v>8</v>
      </c>
      <c r="I548" s="25">
        <v>955000</v>
      </c>
      <c r="J548" s="25">
        <v>1587400</v>
      </c>
      <c r="K548" s="26"/>
      <c r="L548" s="26"/>
      <c r="M548" s="26"/>
      <c r="N548" s="23">
        <v>0</v>
      </c>
      <c r="O548" s="25">
        <v>62143.5</v>
      </c>
      <c r="P548" s="25">
        <v>1525256.5</v>
      </c>
      <c r="Q548" s="25">
        <v>2542400</v>
      </c>
      <c r="R548" s="25">
        <v>2480256.5</v>
      </c>
    </row>
    <row r="549" spans="1:18" ht="23.1" hidden="1" customHeight="1" x14ac:dyDescent="0.25">
      <c r="A549" s="27">
        <v>1624</v>
      </c>
      <c r="B549" s="28" t="s">
        <v>715</v>
      </c>
      <c r="C549" s="21" t="s">
        <v>69</v>
      </c>
      <c r="D549" s="28" t="s">
        <v>60</v>
      </c>
      <c r="E549" s="29" t="s">
        <v>718</v>
      </c>
      <c r="F549" s="30">
        <v>100</v>
      </c>
      <c r="G549" s="30">
        <v>100</v>
      </c>
      <c r="H549" s="31">
        <v>21</v>
      </c>
      <c r="I549" s="32">
        <v>8973971.2899999991</v>
      </c>
      <c r="J549" s="32">
        <v>3438028.68</v>
      </c>
      <c r="K549" s="26"/>
      <c r="L549" s="26"/>
      <c r="M549" s="26"/>
      <c r="N549" s="30">
        <v>0</v>
      </c>
      <c r="O549" s="32">
        <v>67555.179999999993</v>
      </c>
      <c r="P549" s="32">
        <v>3370473.5</v>
      </c>
      <c r="Q549" s="32">
        <v>12411999.970000001</v>
      </c>
      <c r="R549" s="32">
        <v>12344444.789999999</v>
      </c>
    </row>
    <row r="550" spans="1:18" ht="23.1" hidden="1" customHeight="1" x14ac:dyDescent="0.25">
      <c r="A550" s="27">
        <v>2626</v>
      </c>
      <c r="B550" s="28" t="s">
        <v>715</v>
      </c>
      <c r="C550" s="21" t="s">
        <v>69</v>
      </c>
      <c r="D550" s="28" t="s">
        <v>60</v>
      </c>
      <c r="E550" s="29" t="s">
        <v>719</v>
      </c>
      <c r="F550" s="30">
        <v>100</v>
      </c>
      <c r="G550" s="30">
        <v>98.41</v>
      </c>
      <c r="H550" s="31">
        <v>59</v>
      </c>
      <c r="I550" s="32">
        <v>5507723.4699999997</v>
      </c>
      <c r="J550" s="32">
        <v>5431457.3099999996</v>
      </c>
      <c r="K550" s="26"/>
      <c r="L550" s="26"/>
      <c r="M550" s="26"/>
      <c r="N550" s="30">
        <v>0</v>
      </c>
      <c r="O550" s="32">
        <v>60294.09</v>
      </c>
      <c r="P550" s="32">
        <v>5371163.2199999997</v>
      </c>
      <c r="Q550" s="32">
        <v>10939180.779999999</v>
      </c>
      <c r="R550" s="32">
        <v>10878886.689999999</v>
      </c>
    </row>
    <row r="551" spans="1:18" ht="16.5" hidden="1" customHeight="1" x14ac:dyDescent="0.25">
      <c r="A551" s="20">
        <v>3197</v>
      </c>
      <c r="B551" s="21" t="s">
        <v>715</v>
      </c>
      <c r="C551" s="22" t="s">
        <v>59</v>
      </c>
      <c r="D551" s="21" t="s">
        <v>60</v>
      </c>
      <c r="E551" s="33" t="s">
        <v>720</v>
      </c>
      <c r="F551" s="23">
        <v>100</v>
      </c>
      <c r="G551" s="23">
        <v>100</v>
      </c>
      <c r="H551" s="24">
        <v>39</v>
      </c>
      <c r="I551" s="25">
        <v>236949.54</v>
      </c>
      <c r="J551" s="25">
        <v>4295050.46</v>
      </c>
      <c r="K551" s="26"/>
      <c r="L551" s="26"/>
      <c r="M551" s="26"/>
      <c r="N551" s="23">
        <v>0</v>
      </c>
      <c r="O551" s="25">
        <v>93860.79</v>
      </c>
      <c r="P551" s="25">
        <v>4201189.67</v>
      </c>
      <c r="Q551" s="25">
        <v>4532000</v>
      </c>
      <c r="R551" s="25">
        <v>4438139.21</v>
      </c>
    </row>
    <row r="552" spans="1:18" ht="16.5" hidden="1" customHeight="1" x14ac:dyDescent="0.25">
      <c r="A552" s="20">
        <v>3284</v>
      </c>
      <c r="B552" s="21" t="s">
        <v>715</v>
      </c>
      <c r="C552" s="22" t="s">
        <v>59</v>
      </c>
      <c r="D552" s="21" t="s">
        <v>60</v>
      </c>
      <c r="E552" s="29" t="s">
        <v>721</v>
      </c>
      <c r="F552" s="23">
        <v>100</v>
      </c>
      <c r="G552" s="23">
        <v>100</v>
      </c>
      <c r="H552" s="24">
        <v>34</v>
      </c>
      <c r="I552" s="25">
        <v>1873592.12</v>
      </c>
      <c r="J552" s="25">
        <v>7687407.8799999999</v>
      </c>
      <c r="K552" s="26"/>
      <c r="L552" s="26"/>
      <c r="M552" s="26"/>
      <c r="N552" s="23">
        <v>0</v>
      </c>
      <c r="O552" s="25">
        <v>107631.89</v>
      </c>
      <c r="P552" s="25">
        <v>7579775.9900000002</v>
      </c>
      <c r="Q552" s="25">
        <v>9561000</v>
      </c>
      <c r="R552" s="25">
        <v>9453368.1099999994</v>
      </c>
    </row>
    <row r="553" spans="1:18" ht="23.1" hidden="1" customHeight="1" x14ac:dyDescent="0.25">
      <c r="A553" s="27">
        <v>4268</v>
      </c>
      <c r="B553" s="28" t="s">
        <v>715</v>
      </c>
      <c r="C553" s="21" t="s">
        <v>69</v>
      </c>
      <c r="D553" s="28" t="s">
        <v>60</v>
      </c>
      <c r="E553" s="29" t="s">
        <v>722</v>
      </c>
      <c r="F553" s="30">
        <v>100</v>
      </c>
      <c r="G553" s="30">
        <v>100</v>
      </c>
      <c r="H553" s="31">
        <v>23</v>
      </c>
      <c r="I553" s="32">
        <v>2116350.29</v>
      </c>
      <c r="J553" s="32">
        <v>3833649.74</v>
      </c>
      <c r="K553" s="26"/>
      <c r="L553" s="26"/>
      <c r="M553" s="26"/>
      <c r="N553" s="30">
        <v>0</v>
      </c>
      <c r="O553" s="32">
        <v>78980.83</v>
      </c>
      <c r="P553" s="32">
        <v>3754668.91</v>
      </c>
      <c r="Q553" s="32">
        <v>5950000.0300000003</v>
      </c>
      <c r="R553" s="32">
        <v>5871019.2000000002</v>
      </c>
    </row>
    <row r="554" spans="1:18" ht="17.100000000000001" hidden="1" customHeight="1" x14ac:dyDescent="0.25">
      <c r="A554" s="20">
        <v>5366</v>
      </c>
      <c r="B554" s="21" t="s">
        <v>715</v>
      </c>
      <c r="C554" s="21" t="s">
        <v>69</v>
      </c>
      <c r="D554" s="21" t="s">
        <v>60</v>
      </c>
      <c r="E554" s="29" t="s">
        <v>723</v>
      </c>
      <c r="F554" s="23">
        <v>0.01</v>
      </c>
      <c r="G554" s="26"/>
      <c r="H554" s="26"/>
      <c r="I554" s="25">
        <v>1030000</v>
      </c>
      <c r="J554" s="26"/>
      <c r="K554" s="26"/>
      <c r="L554" s="26"/>
      <c r="M554" s="26"/>
      <c r="N554" s="26"/>
      <c r="O554" s="26"/>
      <c r="P554" s="26"/>
      <c r="Q554" s="25">
        <v>1030000</v>
      </c>
      <c r="R554" s="25">
        <v>1030000</v>
      </c>
    </row>
    <row r="555" spans="1:18" ht="16.5" hidden="1" customHeight="1" x14ac:dyDescent="0.25">
      <c r="A555" s="20">
        <v>5534</v>
      </c>
      <c r="B555" s="21" t="s">
        <v>715</v>
      </c>
      <c r="C555" s="22" t="s">
        <v>59</v>
      </c>
      <c r="D555" s="21" t="s">
        <v>60</v>
      </c>
      <c r="E555" s="29" t="s">
        <v>724</v>
      </c>
      <c r="F555" s="23">
        <v>100</v>
      </c>
      <c r="G555" s="23">
        <v>100</v>
      </c>
      <c r="H555" s="24">
        <v>14</v>
      </c>
      <c r="I555" s="25">
        <v>1560000</v>
      </c>
      <c r="J555" s="25">
        <v>2238095</v>
      </c>
      <c r="K555" s="26"/>
      <c r="L555" s="26"/>
      <c r="M555" s="26"/>
      <c r="N555" s="23">
        <v>0</v>
      </c>
      <c r="O555" s="25">
        <v>79982.350000000006</v>
      </c>
      <c r="P555" s="25">
        <v>2158112.65</v>
      </c>
      <c r="Q555" s="25">
        <v>3798095</v>
      </c>
      <c r="R555" s="25">
        <v>3718112.65</v>
      </c>
    </row>
    <row r="556" spans="1:18" ht="16.5" hidden="1" customHeight="1" x14ac:dyDescent="0.25">
      <c r="A556" s="20">
        <v>5870</v>
      </c>
      <c r="B556" s="21" t="s">
        <v>715</v>
      </c>
      <c r="C556" s="22" t="s">
        <v>59</v>
      </c>
      <c r="D556" s="21" t="s">
        <v>60</v>
      </c>
      <c r="E556" s="29" t="s">
        <v>192</v>
      </c>
      <c r="F556" s="23">
        <v>100</v>
      </c>
      <c r="G556" s="23">
        <v>100</v>
      </c>
      <c r="H556" s="24">
        <v>11</v>
      </c>
      <c r="I556" s="25">
        <v>2670000</v>
      </c>
      <c r="J556" s="25">
        <v>2064035</v>
      </c>
      <c r="K556" s="26"/>
      <c r="L556" s="26"/>
      <c r="M556" s="26"/>
      <c r="N556" s="23">
        <v>0</v>
      </c>
      <c r="O556" s="25">
        <v>57423.87</v>
      </c>
      <c r="P556" s="25">
        <v>2006611.13</v>
      </c>
      <c r="Q556" s="25">
        <v>4734035</v>
      </c>
      <c r="R556" s="25">
        <v>4676611.13</v>
      </c>
    </row>
    <row r="557" spans="1:18" ht="16.5" hidden="1" customHeight="1" x14ac:dyDescent="0.25">
      <c r="A557" s="20">
        <v>5877</v>
      </c>
      <c r="B557" s="21" t="s">
        <v>715</v>
      </c>
      <c r="C557" s="22" t="s">
        <v>59</v>
      </c>
      <c r="D557" s="21" t="s">
        <v>60</v>
      </c>
      <c r="E557" s="29" t="s">
        <v>725</v>
      </c>
      <c r="F557" s="23">
        <v>100</v>
      </c>
      <c r="G557" s="23">
        <v>100</v>
      </c>
      <c r="H557" s="24">
        <v>33</v>
      </c>
      <c r="I557" s="25">
        <v>5935825.8600000003</v>
      </c>
      <c r="J557" s="25">
        <v>7502174.1200000001</v>
      </c>
      <c r="K557" s="26"/>
      <c r="L557" s="26"/>
      <c r="M557" s="26"/>
      <c r="N557" s="23">
        <v>0</v>
      </c>
      <c r="O557" s="25">
        <v>139080.44</v>
      </c>
      <c r="P557" s="25">
        <v>7363093.6799999997</v>
      </c>
      <c r="Q557" s="25">
        <v>13437999.98</v>
      </c>
      <c r="R557" s="25">
        <v>13298919.539999999</v>
      </c>
    </row>
    <row r="558" spans="1:18" ht="16.5" hidden="1" customHeight="1" x14ac:dyDescent="0.25">
      <c r="A558" s="20">
        <v>7317</v>
      </c>
      <c r="B558" s="21" t="s">
        <v>715</v>
      </c>
      <c r="C558" s="22" t="s">
        <v>59</v>
      </c>
      <c r="D558" s="21" t="s">
        <v>60</v>
      </c>
      <c r="E558" s="29" t="s">
        <v>726</v>
      </c>
      <c r="F558" s="23">
        <v>100</v>
      </c>
      <c r="G558" s="23">
        <v>100</v>
      </c>
      <c r="H558" s="24">
        <v>8</v>
      </c>
      <c r="I558" s="25">
        <v>1370000</v>
      </c>
      <c r="J558" s="25">
        <v>1241896</v>
      </c>
      <c r="K558" s="26"/>
      <c r="L558" s="26"/>
      <c r="M558" s="26"/>
      <c r="N558" s="23">
        <v>0</v>
      </c>
      <c r="O558" s="25">
        <v>33268.230000000003</v>
      </c>
      <c r="P558" s="25">
        <v>1208627.77</v>
      </c>
      <c r="Q558" s="25">
        <v>2611896</v>
      </c>
      <c r="R558" s="25">
        <v>2578627.77</v>
      </c>
    </row>
    <row r="559" spans="1:18" ht="16.5" hidden="1" customHeight="1" x14ac:dyDescent="0.25">
      <c r="A559" s="20">
        <v>7318</v>
      </c>
      <c r="B559" s="21" t="s">
        <v>715</v>
      </c>
      <c r="C559" s="22" t="s">
        <v>59</v>
      </c>
      <c r="D559" s="21" t="s">
        <v>60</v>
      </c>
      <c r="E559" s="29" t="s">
        <v>727</v>
      </c>
      <c r="F559" s="23">
        <v>100</v>
      </c>
      <c r="G559" s="23">
        <v>100</v>
      </c>
      <c r="H559" s="24">
        <v>14</v>
      </c>
      <c r="I559" s="25">
        <v>1360000</v>
      </c>
      <c r="J559" s="25">
        <v>2230920</v>
      </c>
      <c r="K559" s="26"/>
      <c r="L559" s="26"/>
      <c r="M559" s="26"/>
      <c r="N559" s="23">
        <v>0</v>
      </c>
      <c r="O559" s="25">
        <v>59521.17</v>
      </c>
      <c r="P559" s="25">
        <v>2171398.83</v>
      </c>
      <c r="Q559" s="25">
        <v>3590920</v>
      </c>
      <c r="R559" s="25">
        <v>3531398.83</v>
      </c>
    </row>
    <row r="560" spans="1:18" ht="16.5" hidden="1" customHeight="1" x14ac:dyDescent="0.25">
      <c r="A560" s="20">
        <v>7319</v>
      </c>
      <c r="B560" s="21" t="s">
        <v>715</v>
      </c>
      <c r="C560" s="22" t="s">
        <v>59</v>
      </c>
      <c r="D560" s="21" t="s">
        <v>60</v>
      </c>
      <c r="E560" s="33" t="s">
        <v>728</v>
      </c>
      <c r="F560" s="23">
        <v>100</v>
      </c>
      <c r="G560" s="23">
        <v>100</v>
      </c>
      <c r="H560" s="24">
        <v>9</v>
      </c>
      <c r="I560" s="25">
        <v>1190000</v>
      </c>
      <c r="J560" s="25">
        <v>2486608</v>
      </c>
      <c r="K560" s="26"/>
      <c r="L560" s="26"/>
      <c r="M560" s="26"/>
      <c r="N560" s="23">
        <v>0</v>
      </c>
      <c r="O560" s="25">
        <v>56504.42</v>
      </c>
      <c r="P560" s="25">
        <v>2430103.58</v>
      </c>
      <c r="Q560" s="25">
        <v>3676608</v>
      </c>
      <c r="R560" s="25">
        <v>3620103.58</v>
      </c>
    </row>
    <row r="561" spans="1:18" ht="33.950000000000003" hidden="1" customHeight="1" x14ac:dyDescent="0.25">
      <c r="A561" s="27">
        <v>8070</v>
      </c>
      <c r="B561" s="28" t="s">
        <v>715</v>
      </c>
      <c r="C561" s="21" t="s">
        <v>69</v>
      </c>
      <c r="D561" s="28" t="s">
        <v>60</v>
      </c>
      <c r="E561" s="29" t="s">
        <v>729</v>
      </c>
      <c r="F561" s="30">
        <v>100</v>
      </c>
      <c r="G561" s="30">
        <v>100</v>
      </c>
      <c r="H561" s="31">
        <v>14</v>
      </c>
      <c r="I561" s="32">
        <v>2310000</v>
      </c>
      <c r="J561" s="32">
        <v>4477901</v>
      </c>
      <c r="K561" s="22"/>
      <c r="L561" s="22"/>
      <c r="M561" s="22"/>
      <c r="N561" s="30">
        <v>0</v>
      </c>
      <c r="O561" s="32">
        <v>150661.63</v>
      </c>
      <c r="P561" s="32">
        <v>4327239.37</v>
      </c>
      <c r="Q561" s="32">
        <v>6787901</v>
      </c>
      <c r="R561" s="32">
        <v>6637239.3700000001</v>
      </c>
    </row>
    <row r="562" spans="1:18" ht="16.5" hidden="1" customHeight="1" x14ac:dyDescent="0.25">
      <c r="A562" s="20">
        <v>8188</v>
      </c>
      <c r="B562" s="21" t="s">
        <v>715</v>
      </c>
      <c r="C562" s="22" t="s">
        <v>59</v>
      </c>
      <c r="D562" s="21" t="s">
        <v>60</v>
      </c>
      <c r="E562" s="29" t="s">
        <v>730</v>
      </c>
      <c r="F562" s="23">
        <v>100</v>
      </c>
      <c r="G562" s="23">
        <v>100</v>
      </c>
      <c r="H562" s="24">
        <v>23</v>
      </c>
      <c r="I562" s="25">
        <v>1310000</v>
      </c>
      <c r="J562" s="25">
        <v>2215909.5</v>
      </c>
      <c r="K562" s="26"/>
      <c r="L562" s="26"/>
      <c r="M562" s="26"/>
      <c r="N562" s="23">
        <v>0</v>
      </c>
      <c r="O562" s="25">
        <v>64540.67</v>
      </c>
      <c r="P562" s="25">
        <v>2151368.83</v>
      </c>
      <c r="Q562" s="25">
        <v>3525909.5</v>
      </c>
      <c r="R562" s="25">
        <v>3461368.83</v>
      </c>
    </row>
    <row r="563" spans="1:18" ht="16.5" hidden="1" customHeight="1" x14ac:dyDescent="0.25">
      <c r="A563" s="20">
        <v>8190</v>
      </c>
      <c r="B563" s="21" t="s">
        <v>715</v>
      </c>
      <c r="C563" s="22" t="s">
        <v>59</v>
      </c>
      <c r="D563" s="21" t="s">
        <v>60</v>
      </c>
      <c r="E563" s="29" t="s">
        <v>491</v>
      </c>
      <c r="F563" s="23">
        <v>100</v>
      </c>
      <c r="G563" s="23">
        <v>100</v>
      </c>
      <c r="H563" s="24">
        <v>11</v>
      </c>
      <c r="I563" s="25">
        <v>1150000</v>
      </c>
      <c r="J563" s="25">
        <v>3914897</v>
      </c>
      <c r="K563" s="26"/>
      <c r="L563" s="26"/>
      <c r="M563" s="26"/>
      <c r="N563" s="23">
        <v>0</v>
      </c>
      <c r="O563" s="25">
        <v>147054.48000000001</v>
      </c>
      <c r="P563" s="25">
        <v>3767842.52</v>
      </c>
      <c r="Q563" s="25">
        <v>5064897</v>
      </c>
      <c r="R563" s="25">
        <v>4917842.5199999996</v>
      </c>
    </row>
    <row r="564" spans="1:18" ht="16.5" hidden="1" customHeight="1" x14ac:dyDescent="0.25">
      <c r="A564" s="20">
        <v>8364</v>
      </c>
      <c r="B564" s="21" t="s">
        <v>715</v>
      </c>
      <c r="C564" s="22" t="s">
        <v>59</v>
      </c>
      <c r="D564" s="21" t="s">
        <v>60</v>
      </c>
      <c r="E564" s="29" t="s">
        <v>731</v>
      </c>
      <c r="F564" s="23">
        <v>100</v>
      </c>
      <c r="G564" s="23">
        <v>100</v>
      </c>
      <c r="H564" s="24">
        <v>1</v>
      </c>
      <c r="I564" s="23">
        <v>0</v>
      </c>
      <c r="J564" s="23">
        <v>0</v>
      </c>
      <c r="K564" s="26"/>
      <c r="L564" s="26"/>
      <c r="M564" s="26"/>
      <c r="N564" s="23">
        <v>0</v>
      </c>
      <c r="O564" s="23">
        <v>0</v>
      </c>
      <c r="P564" s="23">
        <v>0</v>
      </c>
      <c r="Q564" s="23">
        <v>0</v>
      </c>
      <c r="R564" s="23">
        <v>0</v>
      </c>
    </row>
    <row r="565" spans="1:18" ht="23.1" hidden="1" customHeight="1" x14ac:dyDescent="0.25">
      <c r="A565" s="27">
        <v>8634</v>
      </c>
      <c r="B565" s="28" t="s">
        <v>715</v>
      </c>
      <c r="C565" s="21" t="s">
        <v>69</v>
      </c>
      <c r="D565" s="28" t="s">
        <v>60</v>
      </c>
      <c r="E565" s="29" t="s">
        <v>732</v>
      </c>
      <c r="F565" s="30">
        <v>100</v>
      </c>
      <c r="G565" s="30">
        <v>100</v>
      </c>
      <c r="H565" s="31">
        <v>56</v>
      </c>
      <c r="I565" s="32">
        <v>7630000</v>
      </c>
      <c r="J565" s="32">
        <v>8576658</v>
      </c>
      <c r="K565" s="26"/>
      <c r="L565" s="26"/>
      <c r="M565" s="26"/>
      <c r="N565" s="30">
        <v>0</v>
      </c>
      <c r="O565" s="32">
        <v>284637.36</v>
      </c>
      <c r="P565" s="32">
        <v>8292020.6399999997</v>
      </c>
      <c r="Q565" s="32">
        <v>16206658</v>
      </c>
      <c r="R565" s="32">
        <v>15922020.640000001</v>
      </c>
    </row>
    <row r="566" spans="1:18" ht="16.5" hidden="1" customHeight="1" x14ac:dyDescent="0.25">
      <c r="A566" s="20">
        <v>8709</v>
      </c>
      <c r="B566" s="21" t="s">
        <v>715</v>
      </c>
      <c r="C566" s="22" t="s">
        <v>59</v>
      </c>
      <c r="D566" s="21" t="s">
        <v>60</v>
      </c>
      <c r="E566" s="29" t="s">
        <v>733</v>
      </c>
      <c r="F566" s="23">
        <v>100</v>
      </c>
      <c r="G566" s="23">
        <v>100</v>
      </c>
      <c r="H566" s="24">
        <v>51</v>
      </c>
      <c r="I566" s="25">
        <v>1474534.8</v>
      </c>
      <c r="J566" s="25">
        <v>5911695.9500000002</v>
      </c>
      <c r="K566" s="34">
        <v>4420219.88</v>
      </c>
      <c r="L566" s="26"/>
      <c r="M566" s="26"/>
      <c r="N566" s="23">
        <v>0</v>
      </c>
      <c r="O566" s="25">
        <v>104488.98</v>
      </c>
      <c r="P566" s="25">
        <v>5807206.9699999997</v>
      </c>
      <c r="Q566" s="25">
        <v>7386230.75</v>
      </c>
      <c r="R566" s="25">
        <v>7281741.7699999996</v>
      </c>
    </row>
    <row r="567" spans="1:18" ht="16.5" hidden="1" customHeight="1" x14ac:dyDescent="0.25">
      <c r="A567" s="20">
        <v>8818</v>
      </c>
      <c r="B567" s="21" t="s">
        <v>715</v>
      </c>
      <c r="C567" s="22" t="s">
        <v>59</v>
      </c>
      <c r="D567" s="21" t="s">
        <v>60</v>
      </c>
      <c r="E567" s="29" t="s">
        <v>734</v>
      </c>
      <c r="F567" s="23">
        <v>100</v>
      </c>
      <c r="G567" s="23">
        <v>100</v>
      </c>
      <c r="H567" s="24">
        <v>1</v>
      </c>
      <c r="I567" s="23">
        <v>0</v>
      </c>
      <c r="J567" s="23">
        <v>0</v>
      </c>
      <c r="K567" s="26"/>
      <c r="L567" s="26"/>
      <c r="M567" s="26"/>
      <c r="N567" s="23">
        <v>0</v>
      </c>
      <c r="O567" s="23">
        <v>0</v>
      </c>
      <c r="P567" s="23">
        <v>0</v>
      </c>
      <c r="Q567" s="23">
        <v>0</v>
      </c>
      <c r="R567" s="23">
        <v>0</v>
      </c>
    </row>
    <row r="568" spans="1:18" ht="16.5" hidden="1" customHeight="1" x14ac:dyDescent="0.25">
      <c r="A568" s="20">
        <v>10265</v>
      </c>
      <c r="B568" s="21" t="s">
        <v>715</v>
      </c>
      <c r="C568" s="22" t="s">
        <v>59</v>
      </c>
      <c r="D568" s="21" t="s">
        <v>60</v>
      </c>
      <c r="E568" s="33" t="s">
        <v>735</v>
      </c>
      <c r="F568" s="23">
        <v>100</v>
      </c>
      <c r="G568" s="23">
        <v>100</v>
      </c>
      <c r="H568" s="24">
        <v>14</v>
      </c>
      <c r="I568" s="25">
        <v>420000</v>
      </c>
      <c r="J568" s="25">
        <v>2007113</v>
      </c>
      <c r="K568" s="26"/>
      <c r="L568" s="26"/>
      <c r="M568" s="26"/>
      <c r="N568" s="23">
        <v>0</v>
      </c>
      <c r="O568" s="25">
        <v>64553.46</v>
      </c>
      <c r="P568" s="25">
        <v>1942559.54</v>
      </c>
      <c r="Q568" s="25">
        <v>2427113</v>
      </c>
      <c r="R568" s="25">
        <v>2362559.54</v>
      </c>
    </row>
    <row r="569" spans="1:18" ht="16.5" hidden="1" customHeight="1" x14ac:dyDescent="0.25">
      <c r="A569" s="20">
        <v>10266</v>
      </c>
      <c r="B569" s="21" t="s">
        <v>715</v>
      </c>
      <c r="C569" s="22" t="s">
        <v>59</v>
      </c>
      <c r="D569" s="21" t="s">
        <v>60</v>
      </c>
      <c r="E569" s="29" t="s">
        <v>736</v>
      </c>
      <c r="F569" s="23">
        <v>100</v>
      </c>
      <c r="G569" s="23">
        <v>100</v>
      </c>
      <c r="H569" s="24">
        <v>14</v>
      </c>
      <c r="I569" s="25">
        <v>695000</v>
      </c>
      <c r="J569" s="25">
        <v>2096757</v>
      </c>
      <c r="K569" s="26"/>
      <c r="L569" s="26"/>
      <c r="M569" s="26"/>
      <c r="N569" s="23">
        <v>0</v>
      </c>
      <c r="O569" s="25">
        <v>62416.89</v>
      </c>
      <c r="P569" s="25">
        <v>2034340.11</v>
      </c>
      <c r="Q569" s="25">
        <v>2791757</v>
      </c>
      <c r="R569" s="25">
        <v>2729340.11</v>
      </c>
    </row>
    <row r="570" spans="1:18" ht="23.1" hidden="1" customHeight="1" x14ac:dyDescent="0.25">
      <c r="A570" s="27">
        <v>11671</v>
      </c>
      <c r="B570" s="28" t="s">
        <v>715</v>
      </c>
      <c r="C570" s="21" t="s">
        <v>69</v>
      </c>
      <c r="D570" s="28" t="s">
        <v>60</v>
      </c>
      <c r="E570" s="29" t="s">
        <v>737</v>
      </c>
      <c r="F570" s="30">
        <v>100</v>
      </c>
      <c r="G570" s="26"/>
      <c r="H570" s="26"/>
      <c r="I570" s="32">
        <v>285120.74</v>
      </c>
      <c r="J570" s="26"/>
      <c r="K570" s="26"/>
      <c r="L570" s="26"/>
      <c r="M570" s="26"/>
      <c r="N570" s="26"/>
      <c r="O570" s="26"/>
      <c r="P570" s="26"/>
      <c r="Q570" s="32">
        <v>285120.74</v>
      </c>
      <c r="R570" s="32">
        <v>285120.74</v>
      </c>
    </row>
    <row r="571" spans="1:18" ht="17.100000000000001" hidden="1" customHeight="1" x14ac:dyDescent="0.25">
      <c r="A571" s="20">
        <v>11679</v>
      </c>
      <c r="B571" s="21" t="s">
        <v>715</v>
      </c>
      <c r="C571" s="21" t="s">
        <v>69</v>
      </c>
      <c r="D571" s="21" t="s">
        <v>60</v>
      </c>
      <c r="E571" s="29" t="s">
        <v>738</v>
      </c>
      <c r="F571" s="23">
        <v>100</v>
      </c>
      <c r="G571" s="26"/>
      <c r="H571" s="26"/>
      <c r="I571" s="23">
        <v>0</v>
      </c>
      <c r="J571" s="26"/>
      <c r="K571" s="26"/>
      <c r="L571" s="26"/>
      <c r="M571" s="26"/>
      <c r="N571" s="26"/>
      <c r="O571" s="26"/>
      <c r="P571" s="26"/>
      <c r="Q571" s="23">
        <v>0</v>
      </c>
      <c r="R571" s="23">
        <v>0</v>
      </c>
    </row>
    <row r="572" spans="1:18" ht="29.1" hidden="1" customHeight="1" x14ac:dyDescent="0.25">
      <c r="A572" s="20">
        <v>11733</v>
      </c>
      <c r="B572" s="21" t="s">
        <v>715</v>
      </c>
      <c r="C572" s="21" t="s">
        <v>69</v>
      </c>
      <c r="D572" s="21" t="s">
        <v>60</v>
      </c>
      <c r="E572" s="33" t="s">
        <v>739</v>
      </c>
      <c r="F572" s="23">
        <v>100</v>
      </c>
      <c r="G572" s="22"/>
      <c r="H572" s="22"/>
      <c r="I572" s="25">
        <v>2288183.46</v>
      </c>
      <c r="J572" s="22"/>
      <c r="K572" s="22"/>
      <c r="L572" s="22"/>
      <c r="M572" s="22"/>
      <c r="N572" s="22"/>
      <c r="O572" s="22"/>
      <c r="P572" s="22"/>
      <c r="Q572" s="25">
        <v>2288183.46</v>
      </c>
      <c r="R572" s="25">
        <v>2288183.46</v>
      </c>
    </row>
    <row r="573" spans="1:18" ht="16.5" hidden="1" customHeight="1" x14ac:dyDescent="0.25">
      <c r="A573" s="20">
        <v>7614</v>
      </c>
      <c r="B573" s="21" t="s">
        <v>740</v>
      </c>
      <c r="C573" s="22" t="s">
        <v>59</v>
      </c>
      <c r="D573" s="21" t="s">
        <v>60</v>
      </c>
      <c r="E573" s="33" t="s">
        <v>741</v>
      </c>
      <c r="F573" s="23">
        <v>100</v>
      </c>
      <c r="G573" s="23">
        <v>100</v>
      </c>
      <c r="H573" s="24">
        <v>1</v>
      </c>
      <c r="I573" s="23">
        <v>0</v>
      </c>
      <c r="J573" s="23">
        <v>0</v>
      </c>
      <c r="K573" s="26"/>
      <c r="L573" s="26"/>
      <c r="M573" s="26"/>
      <c r="N573" s="23">
        <v>0</v>
      </c>
      <c r="O573" s="23">
        <v>0</v>
      </c>
      <c r="P573" s="23">
        <v>0</v>
      </c>
      <c r="Q573" s="23">
        <v>0</v>
      </c>
      <c r="R573" s="23">
        <v>0</v>
      </c>
    </row>
    <row r="574" spans="1:18" ht="24.75" hidden="1" customHeight="1" x14ac:dyDescent="0.25">
      <c r="A574" s="27">
        <v>8161</v>
      </c>
      <c r="B574" s="21" t="s">
        <v>742</v>
      </c>
      <c r="C574" s="21" t="s">
        <v>69</v>
      </c>
      <c r="D574" s="28" t="s">
        <v>60</v>
      </c>
      <c r="E574" s="29" t="s">
        <v>743</v>
      </c>
      <c r="F574" s="30">
        <v>100</v>
      </c>
      <c r="G574" s="30">
        <v>100</v>
      </c>
      <c r="H574" s="31">
        <v>21</v>
      </c>
      <c r="I574" s="32">
        <v>615000</v>
      </c>
      <c r="J574" s="32">
        <v>2389538</v>
      </c>
      <c r="K574" s="26"/>
      <c r="L574" s="26"/>
      <c r="M574" s="26"/>
      <c r="N574" s="30">
        <v>454.9</v>
      </c>
      <c r="O574" s="32">
        <v>90284</v>
      </c>
      <c r="P574" s="32">
        <v>2299254</v>
      </c>
      <c r="Q574" s="32">
        <v>3004538</v>
      </c>
      <c r="R574" s="32">
        <v>2914254</v>
      </c>
    </row>
    <row r="575" spans="1:18" ht="23.1" hidden="1" customHeight="1" x14ac:dyDescent="0.25">
      <c r="A575" s="27">
        <v>8616</v>
      </c>
      <c r="B575" s="21" t="s">
        <v>742</v>
      </c>
      <c r="C575" s="21" t="s">
        <v>69</v>
      </c>
      <c r="D575" s="28" t="s">
        <v>60</v>
      </c>
      <c r="E575" s="29" t="s">
        <v>744</v>
      </c>
      <c r="F575" s="30">
        <v>60</v>
      </c>
      <c r="G575" s="30">
        <v>53.79</v>
      </c>
      <c r="H575" s="31">
        <v>3</v>
      </c>
      <c r="I575" s="32">
        <v>81000</v>
      </c>
      <c r="J575" s="32">
        <v>89534.5</v>
      </c>
      <c r="K575" s="26"/>
      <c r="L575" s="26"/>
      <c r="M575" s="26"/>
      <c r="N575" s="30">
        <v>0</v>
      </c>
      <c r="O575" s="32">
        <v>1606.48</v>
      </c>
      <c r="P575" s="32">
        <v>87928.02</v>
      </c>
      <c r="Q575" s="32">
        <v>170534.5</v>
      </c>
      <c r="R575" s="32">
        <v>168928.02</v>
      </c>
    </row>
    <row r="576" spans="1:18" ht="16.5" hidden="1" customHeight="1" x14ac:dyDescent="0.25">
      <c r="A576" s="20">
        <v>1969</v>
      </c>
      <c r="B576" s="22" t="s">
        <v>745</v>
      </c>
      <c r="C576" s="22" t="s">
        <v>59</v>
      </c>
      <c r="D576" s="21" t="s">
        <v>60</v>
      </c>
      <c r="E576" s="29" t="s">
        <v>746</v>
      </c>
      <c r="F576" s="23">
        <v>100</v>
      </c>
      <c r="G576" s="23">
        <v>100</v>
      </c>
      <c r="H576" s="24">
        <v>11</v>
      </c>
      <c r="I576" s="25">
        <v>2390000</v>
      </c>
      <c r="J576" s="25">
        <v>6018066</v>
      </c>
      <c r="K576" s="26"/>
      <c r="L576" s="26"/>
      <c r="M576" s="26"/>
      <c r="N576" s="23">
        <v>0</v>
      </c>
      <c r="O576" s="25">
        <v>178582.62</v>
      </c>
      <c r="P576" s="25">
        <v>5839483.3799999999</v>
      </c>
      <c r="Q576" s="25">
        <v>8408066</v>
      </c>
      <c r="R576" s="25">
        <v>8229483.3799999999</v>
      </c>
    </row>
    <row r="577" spans="1:18" ht="33.950000000000003" hidden="1" customHeight="1" x14ac:dyDescent="0.25">
      <c r="A577" s="27">
        <v>4418</v>
      </c>
      <c r="B577" s="21" t="s">
        <v>747</v>
      </c>
      <c r="C577" s="21" t="s">
        <v>69</v>
      </c>
      <c r="D577" s="28" t="s">
        <v>60</v>
      </c>
      <c r="E577" s="29" t="s">
        <v>748</v>
      </c>
      <c r="F577" s="30">
        <v>100</v>
      </c>
      <c r="G577" s="30">
        <v>100</v>
      </c>
      <c r="H577" s="31">
        <v>52</v>
      </c>
      <c r="I577" s="32">
        <v>2330000</v>
      </c>
      <c r="J577" s="32">
        <v>5970760.5</v>
      </c>
      <c r="K577" s="22"/>
      <c r="L577" s="22"/>
      <c r="M577" s="22"/>
      <c r="N577" s="30">
        <v>0</v>
      </c>
      <c r="O577" s="32">
        <v>177375.75</v>
      </c>
      <c r="P577" s="32">
        <v>5793384.75</v>
      </c>
      <c r="Q577" s="32">
        <v>8300760.5</v>
      </c>
      <c r="R577" s="32">
        <v>8123384.75</v>
      </c>
    </row>
    <row r="578" spans="1:18" ht="16.5" hidden="1" customHeight="1" x14ac:dyDescent="0.25">
      <c r="A578" s="20">
        <v>7830</v>
      </c>
      <c r="B578" s="22" t="s">
        <v>745</v>
      </c>
      <c r="C578" s="22" t="s">
        <v>59</v>
      </c>
      <c r="D578" s="21" t="s">
        <v>60</v>
      </c>
      <c r="E578" s="29" t="s">
        <v>749</v>
      </c>
      <c r="F578" s="23">
        <v>100</v>
      </c>
      <c r="G578" s="23">
        <v>100</v>
      </c>
      <c r="H578" s="24">
        <v>27</v>
      </c>
      <c r="I578" s="25">
        <v>880316.9</v>
      </c>
      <c r="J578" s="25">
        <v>4322683.09</v>
      </c>
      <c r="K578" s="26"/>
      <c r="L578" s="26"/>
      <c r="M578" s="26"/>
      <c r="N578" s="23">
        <v>0</v>
      </c>
      <c r="O578" s="25">
        <v>46734.46</v>
      </c>
      <c r="P578" s="25">
        <v>4275948.63</v>
      </c>
      <c r="Q578" s="25">
        <v>5202999.99</v>
      </c>
      <c r="R578" s="25">
        <v>5156265.53</v>
      </c>
    </row>
    <row r="579" spans="1:18" ht="16.5" hidden="1" customHeight="1" x14ac:dyDescent="0.25">
      <c r="A579" s="20">
        <v>7831</v>
      </c>
      <c r="B579" s="22" t="s">
        <v>745</v>
      </c>
      <c r="C579" s="22" t="s">
        <v>59</v>
      </c>
      <c r="D579" s="21" t="s">
        <v>60</v>
      </c>
      <c r="E579" s="29" t="s">
        <v>750</v>
      </c>
      <c r="F579" s="23">
        <v>100</v>
      </c>
      <c r="G579" s="23">
        <v>100</v>
      </c>
      <c r="H579" s="24">
        <v>15</v>
      </c>
      <c r="I579" s="25">
        <v>1250000</v>
      </c>
      <c r="J579" s="25">
        <v>2435625.5</v>
      </c>
      <c r="K579" s="26"/>
      <c r="L579" s="26"/>
      <c r="M579" s="26"/>
      <c r="N579" s="23">
        <v>0</v>
      </c>
      <c r="O579" s="25">
        <v>83620.73</v>
      </c>
      <c r="P579" s="25">
        <v>2352004.77</v>
      </c>
      <c r="Q579" s="25">
        <v>3685625.5</v>
      </c>
      <c r="R579" s="25">
        <v>3602004.77</v>
      </c>
    </row>
    <row r="580" spans="1:18" ht="16.5" hidden="1" customHeight="1" x14ac:dyDescent="0.25">
      <c r="A580" s="20">
        <v>8071</v>
      </c>
      <c r="B580" s="22" t="s">
        <v>745</v>
      </c>
      <c r="C580" s="22" t="s">
        <v>59</v>
      </c>
      <c r="D580" s="21" t="s">
        <v>60</v>
      </c>
      <c r="E580" s="29" t="s">
        <v>751</v>
      </c>
      <c r="F580" s="23">
        <v>100</v>
      </c>
      <c r="G580" s="23">
        <v>100</v>
      </c>
      <c r="H580" s="24">
        <v>10</v>
      </c>
      <c r="I580" s="25">
        <v>530000</v>
      </c>
      <c r="J580" s="25">
        <v>1244232</v>
      </c>
      <c r="K580" s="26"/>
      <c r="L580" s="26"/>
      <c r="M580" s="26"/>
      <c r="N580" s="23">
        <v>0</v>
      </c>
      <c r="O580" s="25">
        <v>67683.759999999995</v>
      </c>
      <c r="P580" s="25">
        <v>1176548.24</v>
      </c>
      <c r="Q580" s="25">
        <v>1774232</v>
      </c>
      <c r="R580" s="25">
        <v>1706548.24</v>
      </c>
    </row>
    <row r="581" spans="1:18" ht="16.5" hidden="1" customHeight="1" x14ac:dyDescent="0.25">
      <c r="A581" s="20">
        <v>8139</v>
      </c>
      <c r="B581" s="22" t="s">
        <v>745</v>
      </c>
      <c r="C581" s="22" t="s">
        <v>59</v>
      </c>
      <c r="D581" s="21" t="s">
        <v>60</v>
      </c>
      <c r="E581" s="29" t="s">
        <v>752</v>
      </c>
      <c r="F581" s="23">
        <v>100</v>
      </c>
      <c r="G581" s="23">
        <v>100</v>
      </c>
      <c r="H581" s="24">
        <v>13</v>
      </c>
      <c r="I581" s="25">
        <v>1320000</v>
      </c>
      <c r="J581" s="25">
        <v>3652100</v>
      </c>
      <c r="K581" s="26"/>
      <c r="L581" s="26"/>
      <c r="M581" s="26"/>
      <c r="N581" s="25">
        <v>4818</v>
      </c>
      <c r="O581" s="25">
        <v>150196.10999999999</v>
      </c>
      <c r="P581" s="25">
        <v>3501903.89</v>
      </c>
      <c r="Q581" s="25">
        <v>4972100</v>
      </c>
      <c r="R581" s="25">
        <v>4821903.8899999997</v>
      </c>
    </row>
    <row r="582" spans="1:18" ht="16.5" hidden="1" customHeight="1" x14ac:dyDescent="0.25">
      <c r="A582" s="20">
        <v>8635</v>
      </c>
      <c r="B582" s="22" t="s">
        <v>745</v>
      </c>
      <c r="C582" s="22" t="s">
        <v>59</v>
      </c>
      <c r="D582" s="21" t="s">
        <v>60</v>
      </c>
      <c r="E582" s="33" t="s">
        <v>474</v>
      </c>
      <c r="F582" s="23">
        <v>50</v>
      </c>
      <c r="G582" s="23">
        <v>50</v>
      </c>
      <c r="H582" s="24">
        <v>9</v>
      </c>
      <c r="I582" s="25">
        <v>457500</v>
      </c>
      <c r="J582" s="25">
        <v>928470</v>
      </c>
      <c r="K582" s="26"/>
      <c r="L582" s="26"/>
      <c r="M582" s="26"/>
      <c r="N582" s="23">
        <v>0</v>
      </c>
      <c r="O582" s="25">
        <v>25586.5</v>
      </c>
      <c r="P582" s="25">
        <v>902883.5</v>
      </c>
      <c r="Q582" s="25">
        <v>1385970</v>
      </c>
      <c r="R582" s="25">
        <v>1360383.5</v>
      </c>
    </row>
    <row r="583" spans="1:18" ht="16.5" hidden="1" customHeight="1" x14ac:dyDescent="0.25">
      <c r="A583" s="20">
        <v>8636</v>
      </c>
      <c r="B583" s="22" t="s">
        <v>745</v>
      </c>
      <c r="C583" s="22" t="s">
        <v>59</v>
      </c>
      <c r="D583" s="21" t="s">
        <v>60</v>
      </c>
      <c r="E583" s="29" t="s">
        <v>753</v>
      </c>
      <c r="F583" s="23">
        <v>100</v>
      </c>
      <c r="G583" s="23">
        <v>100</v>
      </c>
      <c r="H583" s="24">
        <v>17</v>
      </c>
      <c r="I583" s="25">
        <v>4120000</v>
      </c>
      <c r="J583" s="25">
        <v>2179539</v>
      </c>
      <c r="K583" s="26"/>
      <c r="L583" s="26"/>
      <c r="M583" s="26"/>
      <c r="N583" s="23">
        <v>0</v>
      </c>
      <c r="O583" s="25">
        <v>74059.86</v>
      </c>
      <c r="P583" s="25">
        <v>2105479.14</v>
      </c>
      <c r="Q583" s="25">
        <v>6299539</v>
      </c>
      <c r="R583" s="25">
        <v>6225479.1399999997</v>
      </c>
    </row>
    <row r="584" spans="1:18" ht="16.5" hidden="1" customHeight="1" x14ac:dyDescent="0.25">
      <c r="A584" s="20">
        <v>8637</v>
      </c>
      <c r="B584" s="22" t="s">
        <v>745</v>
      </c>
      <c r="C584" s="22" t="s">
        <v>59</v>
      </c>
      <c r="D584" s="21" t="s">
        <v>60</v>
      </c>
      <c r="E584" s="33" t="s">
        <v>754</v>
      </c>
      <c r="F584" s="23">
        <v>59.09</v>
      </c>
      <c r="G584" s="23">
        <v>52.79</v>
      </c>
      <c r="H584" s="24">
        <v>13</v>
      </c>
      <c r="I584" s="25">
        <v>650000</v>
      </c>
      <c r="J584" s="25">
        <v>970952.06</v>
      </c>
      <c r="K584" s="26"/>
      <c r="L584" s="26"/>
      <c r="M584" s="26"/>
      <c r="N584" s="23">
        <v>0</v>
      </c>
      <c r="O584" s="25">
        <v>25637.56</v>
      </c>
      <c r="P584" s="25">
        <v>945314.5</v>
      </c>
      <c r="Q584" s="25">
        <v>1620952.06</v>
      </c>
      <c r="R584" s="25">
        <v>1595314.5</v>
      </c>
    </row>
    <row r="585" spans="1:18" ht="16.5" hidden="1" customHeight="1" x14ac:dyDescent="0.25">
      <c r="A585" s="20">
        <v>8639</v>
      </c>
      <c r="B585" s="22" t="s">
        <v>745</v>
      </c>
      <c r="C585" s="22" t="s">
        <v>59</v>
      </c>
      <c r="D585" s="21" t="s">
        <v>60</v>
      </c>
      <c r="E585" s="33" t="s">
        <v>755</v>
      </c>
      <c r="F585" s="23">
        <v>100</v>
      </c>
      <c r="G585" s="23">
        <v>100</v>
      </c>
      <c r="H585" s="24">
        <v>18</v>
      </c>
      <c r="I585" s="25">
        <v>1020000</v>
      </c>
      <c r="J585" s="25">
        <v>1818351</v>
      </c>
      <c r="K585" s="26"/>
      <c r="L585" s="26"/>
      <c r="M585" s="26"/>
      <c r="N585" s="23">
        <v>0</v>
      </c>
      <c r="O585" s="25">
        <v>50105.64</v>
      </c>
      <c r="P585" s="25">
        <v>1768245.36</v>
      </c>
      <c r="Q585" s="25">
        <v>2838351</v>
      </c>
      <c r="R585" s="25">
        <v>2788245.36</v>
      </c>
    </row>
    <row r="586" spans="1:18" ht="16.5" hidden="1" customHeight="1" x14ac:dyDescent="0.25">
      <c r="A586" s="20">
        <v>261</v>
      </c>
      <c r="B586" s="22" t="s">
        <v>756</v>
      </c>
      <c r="C586" s="22" t="s">
        <v>59</v>
      </c>
      <c r="D586" s="21" t="s">
        <v>60</v>
      </c>
      <c r="E586" s="29" t="s">
        <v>201</v>
      </c>
      <c r="F586" s="23">
        <v>14.29</v>
      </c>
      <c r="G586" s="23">
        <v>23.89</v>
      </c>
      <c r="H586" s="24">
        <v>3</v>
      </c>
      <c r="I586" s="25">
        <v>94285.71</v>
      </c>
      <c r="J586" s="25">
        <v>196100</v>
      </c>
      <c r="K586" s="26"/>
      <c r="L586" s="26"/>
      <c r="M586" s="26"/>
      <c r="N586" s="23">
        <v>0</v>
      </c>
      <c r="O586" s="25">
        <v>3497.65</v>
      </c>
      <c r="P586" s="25">
        <v>192602.35</v>
      </c>
      <c r="Q586" s="25">
        <v>290385.71000000002</v>
      </c>
      <c r="R586" s="25">
        <v>286888.06</v>
      </c>
    </row>
    <row r="587" spans="1:18" ht="16.5" hidden="1" customHeight="1" x14ac:dyDescent="0.25">
      <c r="A587" s="20">
        <v>5410</v>
      </c>
      <c r="B587" s="22" t="s">
        <v>756</v>
      </c>
      <c r="C587" s="22" t="s">
        <v>59</v>
      </c>
      <c r="D587" s="21" t="s">
        <v>60</v>
      </c>
      <c r="E587" s="29" t="s">
        <v>757</v>
      </c>
      <c r="F587" s="23">
        <v>84.62</v>
      </c>
      <c r="G587" s="23">
        <v>87.83</v>
      </c>
      <c r="H587" s="24">
        <v>11</v>
      </c>
      <c r="I587" s="25">
        <v>440000</v>
      </c>
      <c r="J587" s="25">
        <v>1430006</v>
      </c>
      <c r="K587" s="26"/>
      <c r="L587" s="26"/>
      <c r="M587" s="26"/>
      <c r="N587" s="23">
        <v>0</v>
      </c>
      <c r="O587" s="25">
        <v>74357.539999999994</v>
      </c>
      <c r="P587" s="25">
        <v>1355648.46</v>
      </c>
      <c r="Q587" s="25">
        <v>1870006</v>
      </c>
      <c r="R587" s="25">
        <v>1795648.46</v>
      </c>
    </row>
    <row r="588" spans="1:18" ht="23.1" hidden="1" customHeight="1" x14ac:dyDescent="0.25">
      <c r="A588" s="27">
        <v>8195</v>
      </c>
      <c r="B588" s="28" t="s">
        <v>758</v>
      </c>
      <c r="C588" s="21" t="s">
        <v>69</v>
      </c>
      <c r="D588" s="28" t="s">
        <v>60</v>
      </c>
      <c r="E588" s="29" t="s">
        <v>759</v>
      </c>
      <c r="F588" s="30">
        <v>52.78</v>
      </c>
      <c r="G588" s="30">
        <v>51.87</v>
      </c>
      <c r="H588" s="31">
        <v>19</v>
      </c>
      <c r="I588" s="32">
        <v>245944.44</v>
      </c>
      <c r="J588" s="32">
        <v>579116.21</v>
      </c>
      <c r="K588" s="26"/>
      <c r="L588" s="26"/>
      <c r="M588" s="26"/>
      <c r="N588" s="30">
        <v>0</v>
      </c>
      <c r="O588" s="32">
        <v>16856.03</v>
      </c>
      <c r="P588" s="32">
        <v>562260.18000000005</v>
      </c>
      <c r="Q588" s="32">
        <v>825060.65</v>
      </c>
      <c r="R588" s="32">
        <v>808204.62</v>
      </c>
    </row>
    <row r="589" spans="1:18" ht="16.5" hidden="1" customHeight="1" x14ac:dyDescent="0.25">
      <c r="A589" s="20">
        <v>2371</v>
      </c>
      <c r="B589" s="21" t="s">
        <v>760</v>
      </c>
      <c r="C589" s="22" t="s">
        <v>59</v>
      </c>
      <c r="D589" s="21" t="s">
        <v>60</v>
      </c>
      <c r="E589" s="29" t="s">
        <v>761</v>
      </c>
      <c r="F589" s="23">
        <v>35.71</v>
      </c>
      <c r="G589" s="23">
        <v>31.64</v>
      </c>
      <c r="H589" s="24">
        <v>5</v>
      </c>
      <c r="I589" s="25">
        <v>732142.86</v>
      </c>
      <c r="J589" s="25">
        <v>512870.14</v>
      </c>
      <c r="K589" s="26"/>
      <c r="L589" s="26"/>
      <c r="M589" s="26"/>
      <c r="N589" s="23">
        <v>0</v>
      </c>
      <c r="O589" s="25">
        <v>25798.65</v>
      </c>
      <c r="P589" s="25">
        <v>487071.49</v>
      </c>
      <c r="Q589" s="25">
        <v>1245013</v>
      </c>
      <c r="R589" s="25">
        <v>1219214.3500000001</v>
      </c>
    </row>
    <row r="590" spans="1:18" ht="16.5" hidden="1" customHeight="1" x14ac:dyDescent="0.25">
      <c r="A590" s="20">
        <v>8033</v>
      </c>
      <c r="B590" s="21" t="s">
        <v>760</v>
      </c>
      <c r="C590" s="22" t="s">
        <v>59</v>
      </c>
      <c r="D590" s="21" t="s">
        <v>60</v>
      </c>
      <c r="E590" s="29" t="s">
        <v>468</v>
      </c>
      <c r="F590" s="23">
        <v>50</v>
      </c>
      <c r="G590" s="23">
        <v>50</v>
      </c>
      <c r="H590" s="24">
        <v>15</v>
      </c>
      <c r="I590" s="25">
        <v>625000</v>
      </c>
      <c r="J590" s="25">
        <v>837475.25</v>
      </c>
      <c r="K590" s="26"/>
      <c r="L590" s="26"/>
      <c r="M590" s="26"/>
      <c r="N590" s="23">
        <v>0</v>
      </c>
      <c r="O590" s="25">
        <v>28143.24</v>
      </c>
      <c r="P590" s="25">
        <v>809332.01</v>
      </c>
      <c r="Q590" s="25">
        <v>1462475.25</v>
      </c>
      <c r="R590" s="25">
        <v>1434332.01</v>
      </c>
    </row>
    <row r="591" spans="1:18" ht="23.1" hidden="1" customHeight="1" x14ac:dyDescent="0.25">
      <c r="A591" s="27">
        <v>8277</v>
      </c>
      <c r="B591" s="28" t="s">
        <v>760</v>
      </c>
      <c r="C591" s="21" t="s">
        <v>69</v>
      </c>
      <c r="D591" s="28" t="s">
        <v>60</v>
      </c>
      <c r="E591" s="29" t="s">
        <v>762</v>
      </c>
      <c r="F591" s="30">
        <v>100</v>
      </c>
      <c r="G591" s="30">
        <v>100</v>
      </c>
      <c r="H591" s="31">
        <v>18</v>
      </c>
      <c r="I591" s="32">
        <v>452000</v>
      </c>
      <c r="J591" s="32">
        <v>1333909</v>
      </c>
      <c r="K591" s="26"/>
      <c r="L591" s="26"/>
      <c r="M591" s="26"/>
      <c r="N591" s="30">
        <v>0</v>
      </c>
      <c r="O591" s="32">
        <v>32608.87</v>
      </c>
      <c r="P591" s="32">
        <v>1301300.1299999999</v>
      </c>
      <c r="Q591" s="32">
        <v>1785909</v>
      </c>
      <c r="R591" s="32">
        <v>1753300.13</v>
      </c>
    </row>
    <row r="592" spans="1:18" ht="29.1" hidden="1" customHeight="1" x14ac:dyDescent="0.25">
      <c r="A592" s="20">
        <v>8640</v>
      </c>
      <c r="B592" s="21" t="s">
        <v>760</v>
      </c>
      <c r="C592" s="21" t="s">
        <v>69</v>
      </c>
      <c r="D592" s="21" t="s">
        <v>60</v>
      </c>
      <c r="E592" s="33" t="s">
        <v>763</v>
      </c>
      <c r="F592" s="23">
        <v>100</v>
      </c>
      <c r="G592" s="23">
        <v>100</v>
      </c>
      <c r="H592" s="24">
        <v>13</v>
      </c>
      <c r="I592" s="25">
        <v>2790000</v>
      </c>
      <c r="J592" s="25">
        <v>2845237</v>
      </c>
      <c r="K592" s="22"/>
      <c r="L592" s="22"/>
      <c r="M592" s="22"/>
      <c r="N592" s="25">
        <v>13541.64</v>
      </c>
      <c r="O592" s="25">
        <v>128015.74</v>
      </c>
      <c r="P592" s="25">
        <v>2717221.26</v>
      </c>
      <c r="Q592" s="25">
        <v>5635237</v>
      </c>
      <c r="R592" s="25">
        <v>5507221.2599999998</v>
      </c>
    </row>
    <row r="593" spans="1:18" ht="16.5" hidden="1" customHeight="1" x14ac:dyDescent="0.25">
      <c r="A593" s="20">
        <v>8641</v>
      </c>
      <c r="B593" s="21" t="s">
        <v>760</v>
      </c>
      <c r="C593" s="22" t="s">
        <v>59</v>
      </c>
      <c r="D593" s="21" t="s">
        <v>60</v>
      </c>
      <c r="E593" s="29" t="s">
        <v>764</v>
      </c>
      <c r="F593" s="23">
        <v>100</v>
      </c>
      <c r="G593" s="23">
        <v>100</v>
      </c>
      <c r="H593" s="24">
        <v>8</v>
      </c>
      <c r="I593" s="25">
        <v>424000</v>
      </c>
      <c r="J593" s="25">
        <v>1334337.5</v>
      </c>
      <c r="K593" s="26"/>
      <c r="L593" s="26"/>
      <c r="M593" s="26"/>
      <c r="N593" s="23">
        <v>0</v>
      </c>
      <c r="O593" s="25">
        <v>48654.02</v>
      </c>
      <c r="P593" s="25">
        <v>1285683.48</v>
      </c>
      <c r="Q593" s="25">
        <v>1758337.5</v>
      </c>
      <c r="R593" s="25">
        <v>1709683.48</v>
      </c>
    </row>
    <row r="594" spans="1:18" ht="16.5" hidden="1" customHeight="1" x14ac:dyDescent="0.25">
      <c r="A594" s="20">
        <v>8642</v>
      </c>
      <c r="B594" s="21" t="s">
        <v>760</v>
      </c>
      <c r="C594" s="22" t="s">
        <v>59</v>
      </c>
      <c r="D594" s="21" t="s">
        <v>60</v>
      </c>
      <c r="E594" s="29" t="s">
        <v>765</v>
      </c>
      <c r="F594" s="23">
        <v>52.94</v>
      </c>
      <c r="G594" s="23">
        <v>50.38</v>
      </c>
      <c r="H594" s="24">
        <v>9</v>
      </c>
      <c r="I594" s="25">
        <v>2615294.12</v>
      </c>
      <c r="J594" s="25">
        <v>1595991.14</v>
      </c>
      <c r="K594" s="26"/>
      <c r="L594" s="26"/>
      <c r="M594" s="26"/>
      <c r="N594" s="25">
        <v>8380.16</v>
      </c>
      <c r="O594" s="25">
        <v>66673.95</v>
      </c>
      <c r="P594" s="25">
        <v>1529317.19</v>
      </c>
      <c r="Q594" s="25">
        <v>4211285.26</v>
      </c>
      <c r="R594" s="25">
        <v>4144611.31</v>
      </c>
    </row>
    <row r="595" spans="1:18" ht="17.100000000000001" hidden="1" customHeight="1" x14ac:dyDescent="0.25">
      <c r="A595" s="20">
        <v>11561</v>
      </c>
      <c r="B595" s="21" t="s">
        <v>760</v>
      </c>
      <c r="C595" s="21" t="s">
        <v>69</v>
      </c>
      <c r="D595" s="21" t="s">
        <v>60</v>
      </c>
      <c r="E595" s="29" t="s">
        <v>766</v>
      </c>
      <c r="F595" s="23">
        <v>100</v>
      </c>
      <c r="G595" s="26"/>
      <c r="H595" s="26"/>
      <c r="I595" s="23">
        <v>0</v>
      </c>
      <c r="J595" s="26"/>
      <c r="K595" s="26"/>
      <c r="L595" s="26"/>
      <c r="M595" s="26"/>
      <c r="N595" s="26"/>
      <c r="O595" s="26"/>
      <c r="P595" s="26"/>
      <c r="Q595" s="23">
        <v>0</v>
      </c>
      <c r="R595" s="23">
        <v>0</v>
      </c>
    </row>
    <row r="596" spans="1:18" ht="29.1" hidden="1" customHeight="1" x14ac:dyDescent="0.25">
      <c r="A596" s="20">
        <v>3186</v>
      </c>
      <c r="B596" s="21" t="s">
        <v>767</v>
      </c>
      <c r="C596" s="21" t="s">
        <v>69</v>
      </c>
      <c r="D596" s="21" t="s">
        <v>60</v>
      </c>
      <c r="E596" s="33" t="s">
        <v>768</v>
      </c>
      <c r="F596" s="23">
        <v>100</v>
      </c>
      <c r="G596" s="23">
        <v>100</v>
      </c>
      <c r="H596" s="24">
        <v>17</v>
      </c>
      <c r="I596" s="25">
        <v>750000</v>
      </c>
      <c r="J596" s="25">
        <v>2177069.5</v>
      </c>
      <c r="K596" s="22"/>
      <c r="L596" s="22"/>
      <c r="M596" s="22"/>
      <c r="N596" s="23">
        <v>0</v>
      </c>
      <c r="O596" s="25">
        <v>87279.4</v>
      </c>
      <c r="P596" s="25">
        <v>2089790.1</v>
      </c>
      <c r="Q596" s="25">
        <v>2927069.5</v>
      </c>
      <c r="R596" s="25">
        <v>2839790.1</v>
      </c>
    </row>
    <row r="597" spans="1:18" ht="16.5" hidden="1" customHeight="1" x14ac:dyDescent="0.25">
      <c r="A597" s="20">
        <v>3130</v>
      </c>
      <c r="B597" s="21" t="s">
        <v>769</v>
      </c>
      <c r="C597" s="22" t="s">
        <v>59</v>
      </c>
      <c r="D597" s="21" t="s">
        <v>60</v>
      </c>
      <c r="E597" s="29" t="s">
        <v>770</v>
      </c>
      <c r="F597" s="23">
        <v>100</v>
      </c>
      <c r="G597" s="23">
        <v>100</v>
      </c>
      <c r="H597" s="24">
        <v>4</v>
      </c>
      <c r="I597" s="25">
        <v>131000</v>
      </c>
      <c r="J597" s="25">
        <v>664684</v>
      </c>
      <c r="K597" s="26"/>
      <c r="L597" s="26"/>
      <c r="M597" s="26"/>
      <c r="N597" s="23">
        <v>0</v>
      </c>
      <c r="O597" s="25">
        <v>24513.81</v>
      </c>
      <c r="P597" s="25">
        <v>640170.18999999994</v>
      </c>
      <c r="Q597" s="25">
        <v>795684</v>
      </c>
      <c r="R597" s="25">
        <v>771170.19</v>
      </c>
    </row>
    <row r="598" spans="1:18" ht="29.1" hidden="1" customHeight="1" x14ac:dyDescent="0.25">
      <c r="A598" s="20">
        <v>8650</v>
      </c>
      <c r="B598" s="21" t="s">
        <v>769</v>
      </c>
      <c r="C598" s="21" t="s">
        <v>69</v>
      </c>
      <c r="D598" s="21" t="s">
        <v>60</v>
      </c>
      <c r="E598" s="29" t="s">
        <v>771</v>
      </c>
      <c r="F598" s="23">
        <v>100</v>
      </c>
      <c r="G598" s="23">
        <v>100</v>
      </c>
      <c r="H598" s="24">
        <v>12</v>
      </c>
      <c r="I598" s="25">
        <v>455000</v>
      </c>
      <c r="J598" s="25">
        <v>1167132</v>
      </c>
      <c r="K598" s="22"/>
      <c r="L598" s="22"/>
      <c r="M598" s="22"/>
      <c r="N598" s="23">
        <v>0</v>
      </c>
      <c r="O598" s="25">
        <v>33786.35</v>
      </c>
      <c r="P598" s="25">
        <v>1133345.6499999999</v>
      </c>
      <c r="Q598" s="25">
        <v>1622132</v>
      </c>
      <c r="R598" s="25">
        <v>1588345.65</v>
      </c>
    </row>
    <row r="599" spans="1:18" ht="57.95" hidden="1" customHeight="1" x14ac:dyDescent="0.25">
      <c r="A599" s="27">
        <v>1246</v>
      </c>
      <c r="B599" s="28" t="s">
        <v>772</v>
      </c>
      <c r="C599" s="28" t="s">
        <v>69</v>
      </c>
      <c r="D599" s="28" t="s">
        <v>60</v>
      </c>
      <c r="E599" s="29" t="s">
        <v>773</v>
      </c>
      <c r="F599" s="30">
        <v>100</v>
      </c>
      <c r="G599" s="30">
        <v>99.99</v>
      </c>
      <c r="H599" s="31">
        <v>14</v>
      </c>
      <c r="I599" s="32">
        <v>1860000</v>
      </c>
      <c r="J599" s="32">
        <v>3447656.5</v>
      </c>
      <c r="K599" s="22"/>
      <c r="L599" s="22"/>
      <c r="M599" s="22"/>
      <c r="N599" s="32">
        <v>4279.1000000000004</v>
      </c>
      <c r="O599" s="32">
        <v>155723.76</v>
      </c>
      <c r="P599" s="32">
        <v>3291932.74</v>
      </c>
      <c r="Q599" s="32">
        <v>5307656.5</v>
      </c>
      <c r="R599" s="32">
        <v>5151932.74</v>
      </c>
    </row>
    <row r="600" spans="1:18" ht="16.5" hidden="1" customHeight="1" x14ac:dyDescent="0.25">
      <c r="A600" s="20">
        <v>4111</v>
      </c>
      <c r="B600" s="21" t="s">
        <v>772</v>
      </c>
      <c r="C600" s="22" t="s">
        <v>59</v>
      </c>
      <c r="D600" s="21" t="s">
        <v>60</v>
      </c>
      <c r="E600" s="29" t="s">
        <v>774</v>
      </c>
      <c r="F600" s="23">
        <v>100</v>
      </c>
      <c r="G600" s="23">
        <v>100</v>
      </c>
      <c r="H600" s="24">
        <v>24</v>
      </c>
      <c r="I600" s="25">
        <v>1530000</v>
      </c>
      <c r="J600" s="25">
        <v>2322383.5</v>
      </c>
      <c r="K600" s="26"/>
      <c r="L600" s="26"/>
      <c r="M600" s="26"/>
      <c r="N600" s="23">
        <v>0</v>
      </c>
      <c r="O600" s="25">
        <v>77691.539999999994</v>
      </c>
      <c r="P600" s="25">
        <v>2244691.96</v>
      </c>
      <c r="Q600" s="25">
        <v>3852383.5</v>
      </c>
      <c r="R600" s="25">
        <v>3774691.96</v>
      </c>
    </row>
    <row r="601" spans="1:18" ht="16.5" hidden="1" customHeight="1" x14ac:dyDescent="0.25">
      <c r="A601" s="20">
        <v>5462</v>
      </c>
      <c r="B601" s="21" t="s">
        <v>772</v>
      </c>
      <c r="C601" s="22" t="s">
        <v>59</v>
      </c>
      <c r="D601" s="21" t="s">
        <v>60</v>
      </c>
      <c r="E601" s="29" t="s">
        <v>775</v>
      </c>
      <c r="F601" s="23">
        <v>55.56</v>
      </c>
      <c r="G601" s="23">
        <v>57.91</v>
      </c>
      <c r="H601" s="24">
        <v>10</v>
      </c>
      <c r="I601" s="25">
        <v>475000</v>
      </c>
      <c r="J601" s="25">
        <v>1017139</v>
      </c>
      <c r="K601" s="26"/>
      <c r="L601" s="26"/>
      <c r="M601" s="26"/>
      <c r="N601" s="23">
        <v>0</v>
      </c>
      <c r="O601" s="25">
        <v>26036.37</v>
      </c>
      <c r="P601" s="25">
        <v>991102.63</v>
      </c>
      <c r="Q601" s="25">
        <v>1492139</v>
      </c>
      <c r="R601" s="25">
        <v>1466102.63</v>
      </c>
    </row>
    <row r="602" spans="1:18" ht="17.100000000000001" hidden="1" customHeight="1" x14ac:dyDescent="0.25">
      <c r="A602" s="20">
        <v>7620</v>
      </c>
      <c r="B602" s="21" t="s">
        <v>772</v>
      </c>
      <c r="C602" s="21" t="s">
        <v>69</v>
      </c>
      <c r="D602" s="21" t="s">
        <v>60</v>
      </c>
      <c r="E602" s="29" t="s">
        <v>776</v>
      </c>
      <c r="F602" s="23">
        <v>100</v>
      </c>
      <c r="G602" s="26"/>
      <c r="H602" s="26"/>
      <c r="I602" s="25">
        <v>322000</v>
      </c>
      <c r="J602" s="26"/>
      <c r="K602" s="26"/>
      <c r="L602" s="26"/>
      <c r="M602" s="26"/>
      <c r="N602" s="26"/>
      <c r="O602" s="26"/>
      <c r="P602" s="26"/>
      <c r="Q602" s="25">
        <v>322000</v>
      </c>
      <c r="R602" s="25">
        <v>322000</v>
      </c>
    </row>
    <row r="603" spans="1:18" ht="16.5" hidden="1" customHeight="1" x14ac:dyDescent="0.25">
      <c r="A603" s="20">
        <v>10070</v>
      </c>
      <c r="B603" s="21" t="s">
        <v>772</v>
      </c>
      <c r="C603" s="22" t="s">
        <v>59</v>
      </c>
      <c r="D603" s="21" t="s">
        <v>60</v>
      </c>
      <c r="E603" s="29" t="s">
        <v>777</v>
      </c>
      <c r="F603" s="23">
        <v>100</v>
      </c>
      <c r="G603" s="23">
        <v>100</v>
      </c>
      <c r="H603" s="24">
        <v>15</v>
      </c>
      <c r="I603" s="25">
        <v>1060000</v>
      </c>
      <c r="J603" s="25">
        <v>1570492</v>
      </c>
      <c r="K603" s="26"/>
      <c r="L603" s="26"/>
      <c r="M603" s="26"/>
      <c r="N603" s="23">
        <v>0</v>
      </c>
      <c r="O603" s="25">
        <v>41540.97</v>
      </c>
      <c r="P603" s="25">
        <v>1528951.03</v>
      </c>
      <c r="Q603" s="25">
        <v>2630492</v>
      </c>
      <c r="R603" s="25">
        <v>2588951.0299999998</v>
      </c>
    </row>
    <row r="604" spans="1:18" ht="17.100000000000001" hidden="1" customHeight="1" x14ac:dyDescent="0.25">
      <c r="A604" s="20">
        <v>4237</v>
      </c>
      <c r="B604" s="21" t="s">
        <v>778</v>
      </c>
      <c r="C604" s="21" t="s">
        <v>69</v>
      </c>
      <c r="D604" s="21" t="s">
        <v>60</v>
      </c>
      <c r="E604" s="29" t="s">
        <v>779</v>
      </c>
      <c r="F604" s="23">
        <v>100</v>
      </c>
      <c r="G604" s="23">
        <v>100</v>
      </c>
      <c r="H604" s="24">
        <v>11</v>
      </c>
      <c r="I604" s="25">
        <v>203000</v>
      </c>
      <c r="J604" s="25">
        <v>2653632</v>
      </c>
      <c r="K604" s="26"/>
      <c r="L604" s="26"/>
      <c r="M604" s="26"/>
      <c r="N604" s="23">
        <v>0</v>
      </c>
      <c r="O604" s="25">
        <v>92758.46</v>
      </c>
      <c r="P604" s="25">
        <v>2560873.54</v>
      </c>
      <c r="Q604" s="25">
        <v>2856632</v>
      </c>
      <c r="R604" s="25">
        <v>2763873.54</v>
      </c>
    </row>
    <row r="605" spans="1:18" ht="16.5" hidden="1" customHeight="1" x14ac:dyDescent="0.25">
      <c r="A605" s="20">
        <v>2888</v>
      </c>
      <c r="B605" s="21" t="s">
        <v>780</v>
      </c>
      <c r="C605" s="22" t="s">
        <v>59</v>
      </c>
      <c r="D605" s="21" t="s">
        <v>60</v>
      </c>
      <c r="E605" s="29" t="s">
        <v>781</v>
      </c>
      <c r="F605" s="23">
        <v>100</v>
      </c>
      <c r="G605" s="23">
        <v>100</v>
      </c>
      <c r="H605" s="24">
        <v>17</v>
      </c>
      <c r="I605" s="25">
        <v>413000</v>
      </c>
      <c r="J605" s="25">
        <v>1193363.5</v>
      </c>
      <c r="K605" s="26"/>
      <c r="L605" s="26"/>
      <c r="M605" s="26"/>
      <c r="N605" s="23">
        <v>0</v>
      </c>
      <c r="O605" s="25">
        <v>35232.120000000003</v>
      </c>
      <c r="P605" s="25">
        <v>1158131.3799999999</v>
      </c>
      <c r="Q605" s="25">
        <v>1606363.5</v>
      </c>
      <c r="R605" s="25">
        <v>1571131.38</v>
      </c>
    </row>
    <row r="606" spans="1:18" ht="16.5" hidden="1" customHeight="1" x14ac:dyDescent="0.25">
      <c r="A606" s="20">
        <v>3066</v>
      </c>
      <c r="B606" s="21" t="s">
        <v>780</v>
      </c>
      <c r="C606" s="22" t="s">
        <v>59</v>
      </c>
      <c r="D606" s="21" t="s">
        <v>60</v>
      </c>
      <c r="E606" s="29" t="s">
        <v>782</v>
      </c>
      <c r="F606" s="23">
        <v>87.5</v>
      </c>
      <c r="G606" s="23">
        <v>85.22</v>
      </c>
      <c r="H606" s="24">
        <v>7</v>
      </c>
      <c r="I606" s="25">
        <v>150500</v>
      </c>
      <c r="J606" s="25">
        <v>1220396</v>
      </c>
      <c r="K606" s="25">
        <v>925141</v>
      </c>
      <c r="L606" s="26"/>
      <c r="M606" s="26"/>
      <c r="N606" s="23">
        <v>0</v>
      </c>
      <c r="O606" s="25">
        <v>38904.92</v>
      </c>
      <c r="P606" s="25">
        <v>1181491.08</v>
      </c>
      <c r="Q606" s="25">
        <v>1370896</v>
      </c>
      <c r="R606" s="25">
        <v>1331991.08</v>
      </c>
    </row>
    <row r="607" spans="1:18" ht="24.75" hidden="1" customHeight="1" x14ac:dyDescent="0.25">
      <c r="A607" s="27">
        <v>2197</v>
      </c>
      <c r="B607" s="28" t="s">
        <v>783</v>
      </c>
      <c r="C607" s="21" t="s">
        <v>69</v>
      </c>
      <c r="D607" s="28" t="s">
        <v>60</v>
      </c>
      <c r="E607" s="29" t="s">
        <v>784</v>
      </c>
      <c r="F607" s="30">
        <v>100</v>
      </c>
      <c r="G607" s="30">
        <v>100</v>
      </c>
      <c r="H607" s="31">
        <v>12</v>
      </c>
      <c r="I607" s="32">
        <v>413000</v>
      </c>
      <c r="J607" s="32">
        <v>1844852</v>
      </c>
      <c r="K607" s="26"/>
      <c r="L607" s="26"/>
      <c r="M607" s="26"/>
      <c r="N607" s="30">
        <v>629.4</v>
      </c>
      <c r="O607" s="32">
        <v>74454.899999999994</v>
      </c>
      <c r="P607" s="32">
        <v>1770397.1</v>
      </c>
      <c r="Q607" s="32">
        <v>2257852</v>
      </c>
      <c r="R607" s="32">
        <v>2183397.1</v>
      </c>
    </row>
    <row r="608" spans="1:18" ht="16.5" hidden="1" customHeight="1" x14ac:dyDescent="0.25">
      <c r="A608" s="20">
        <v>2001</v>
      </c>
      <c r="B608" s="21" t="s">
        <v>785</v>
      </c>
      <c r="C608" s="22" t="s">
        <v>59</v>
      </c>
      <c r="D608" s="21" t="s">
        <v>60</v>
      </c>
      <c r="E608" s="29" t="s">
        <v>786</v>
      </c>
      <c r="F608" s="23">
        <v>100</v>
      </c>
      <c r="G608" s="23">
        <v>100</v>
      </c>
      <c r="H608" s="24">
        <v>17</v>
      </c>
      <c r="I608" s="25">
        <v>441000</v>
      </c>
      <c r="J608" s="25">
        <v>1598640</v>
      </c>
      <c r="K608" s="26"/>
      <c r="L608" s="26"/>
      <c r="M608" s="26"/>
      <c r="N608" s="23">
        <v>0</v>
      </c>
      <c r="O608" s="25">
        <v>44539.93</v>
      </c>
      <c r="P608" s="25">
        <v>1554100.07</v>
      </c>
      <c r="Q608" s="25">
        <v>2039640</v>
      </c>
      <c r="R608" s="25">
        <v>1995100.07</v>
      </c>
    </row>
    <row r="609" spans="1:18" ht="16.5" hidden="1" customHeight="1" x14ac:dyDescent="0.25">
      <c r="A609" s="20">
        <v>4887</v>
      </c>
      <c r="B609" s="21" t="s">
        <v>787</v>
      </c>
      <c r="C609" s="22" t="s">
        <v>59</v>
      </c>
      <c r="D609" s="21" t="s">
        <v>60</v>
      </c>
      <c r="E609" s="29" t="s">
        <v>788</v>
      </c>
      <c r="F609" s="23">
        <v>100</v>
      </c>
      <c r="G609" s="23">
        <v>100</v>
      </c>
      <c r="H609" s="24">
        <v>34</v>
      </c>
      <c r="I609" s="25">
        <v>3650717.71</v>
      </c>
      <c r="J609" s="25">
        <v>4039282.3</v>
      </c>
      <c r="K609" s="25">
        <v>5465947.6699999999</v>
      </c>
      <c r="L609" s="26"/>
      <c r="M609" s="26"/>
      <c r="N609" s="23">
        <v>0</v>
      </c>
      <c r="O609" s="25">
        <v>84416.6</v>
      </c>
      <c r="P609" s="25">
        <v>3954865.7</v>
      </c>
      <c r="Q609" s="25">
        <v>7690000.0099999998</v>
      </c>
      <c r="R609" s="25">
        <v>7605583.4100000001</v>
      </c>
    </row>
    <row r="610" spans="1:18" ht="16.5" hidden="1" customHeight="1" x14ac:dyDescent="0.25">
      <c r="A610" s="20">
        <v>8699</v>
      </c>
      <c r="B610" s="21" t="s">
        <v>787</v>
      </c>
      <c r="C610" s="22" t="s">
        <v>59</v>
      </c>
      <c r="D610" s="21" t="s">
        <v>60</v>
      </c>
      <c r="E610" s="29" t="s">
        <v>789</v>
      </c>
      <c r="F610" s="23">
        <v>50</v>
      </c>
      <c r="G610" s="23">
        <v>50</v>
      </c>
      <c r="H610" s="24">
        <v>1</v>
      </c>
      <c r="I610" s="23">
        <v>0</v>
      </c>
      <c r="J610" s="23">
        <v>0</v>
      </c>
      <c r="K610" s="26"/>
      <c r="L610" s="26"/>
      <c r="M610" s="26"/>
      <c r="N610" s="23">
        <v>0</v>
      </c>
      <c r="O610" s="23">
        <v>0</v>
      </c>
      <c r="P610" s="23">
        <v>0</v>
      </c>
      <c r="Q610" s="23">
        <v>0</v>
      </c>
      <c r="R610" s="23">
        <v>0</v>
      </c>
    </row>
    <row r="611" spans="1:18" ht="23.1" hidden="1" customHeight="1" x14ac:dyDescent="0.25">
      <c r="A611" s="27">
        <v>2140</v>
      </c>
      <c r="B611" s="28" t="s">
        <v>790</v>
      </c>
      <c r="C611" s="21" t="s">
        <v>69</v>
      </c>
      <c r="D611" s="28" t="s">
        <v>60</v>
      </c>
      <c r="E611" s="29" t="s">
        <v>791</v>
      </c>
      <c r="F611" s="30">
        <v>50</v>
      </c>
      <c r="G611" s="30">
        <v>50</v>
      </c>
      <c r="H611" s="31">
        <v>4</v>
      </c>
      <c r="I611" s="32">
        <v>345000</v>
      </c>
      <c r="J611" s="32">
        <v>499198.08</v>
      </c>
      <c r="K611" s="26"/>
      <c r="L611" s="26"/>
      <c r="M611" s="26"/>
      <c r="N611" s="30">
        <v>0</v>
      </c>
      <c r="O611" s="32">
        <v>12195.27</v>
      </c>
      <c r="P611" s="32">
        <v>487002.81</v>
      </c>
      <c r="Q611" s="32">
        <v>844198.08</v>
      </c>
      <c r="R611" s="32">
        <v>832002.81</v>
      </c>
    </row>
    <row r="612" spans="1:18" ht="17.100000000000001" hidden="1" customHeight="1" x14ac:dyDescent="0.25">
      <c r="A612" s="20">
        <v>4594</v>
      </c>
      <c r="B612" s="21" t="s">
        <v>790</v>
      </c>
      <c r="C612" s="21" t="s">
        <v>69</v>
      </c>
      <c r="D612" s="21" t="s">
        <v>60</v>
      </c>
      <c r="E612" s="29" t="s">
        <v>792</v>
      </c>
      <c r="F612" s="23">
        <v>100</v>
      </c>
      <c r="G612" s="23">
        <v>100</v>
      </c>
      <c r="H612" s="24">
        <v>11</v>
      </c>
      <c r="I612" s="25">
        <v>590000</v>
      </c>
      <c r="J612" s="25">
        <v>3880500</v>
      </c>
      <c r="K612" s="26"/>
      <c r="L612" s="26"/>
      <c r="M612" s="26"/>
      <c r="N612" s="23">
        <v>0</v>
      </c>
      <c r="O612" s="25">
        <v>198159.15</v>
      </c>
      <c r="P612" s="25">
        <v>3682340.85</v>
      </c>
      <c r="Q612" s="25">
        <v>4470500</v>
      </c>
      <c r="R612" s="25">
        <v>4272340.8499999996</v>
      </c>
    </row>
    <row r="613" spans="1:18" ht="16.5" hidden="1" customHeight="1" x14ac:dyDescent="0.25">
      <c r="A613" s="20">
        <v>8651</v>
      </c>
      <c r="B613" s="21" t="s">
        <v>790</v>
      </c>
      <c r="C613" s="22" t="s">
        <v>59</v>
      </c>
      <c r="D613" s="21" t="s">
        <v>60</v>
      </c>
      <c r="E613" s="29" t="s">
        <v>793</v>
      </c>
      <c r="F613" s="23">
        <v>50</v>
      </c>
      <c r="G613" s="23">
        <v>50</v>
      </c>
      <c r="H613" s="24">
        <v>8</v>
      </c>
      <c r="I613" s="25">
        <v>197500</v>
      </c>
      <c r="J613" s="25">
        <v>747282.3</v>
      </c>
      <c r="K613" s="26"/>
      <c r="L613" s="26"/>
      <c r="M613" s="26"/>
      <c r="N613" s="23">
        <v>0</v>
      </c>
      <c r="O613" s="25">
        <v>19876.57</v>
      </c>
      <c r="P613" s="25">
        <v>727405.73</v>
      </c>
      <c r="Q613" s="25">
        <v>944782.3</v>
      </c>
      <c r="R613" s="25">
        <v>924905.73</v>
      </c>
    </row>
    <row r="614" spans="1:18" ht="16.5" hidden="1" customHeight="1" x14ac:dyDescent="0.25">
      <c r="A614" s="20">
        <v>1529</v>
      </c>
      <c r="B614" s="21" t="s">
        <v>794</v>
      </c>
      <c r="C614" s="22" t="s">
        <v>59</v>
      </c>
      <c r="D614" s="21" t="s">
        <v>60</v>
      </c>
      <c r="E614" s="29" t="s">
        <v>795</v>
      </c>
      <c r="F614" s="23">
        <v>100</v>
      </c>
      <c r="G614" s="23">
        <v>100</v>
      </c>
      <c r="H614" s="24">
        <v>7</v>
      </c>
      <c r="I614" s="25">
        <v>1010000</v>
      </c>
      <c r="J614" s="25">
        <v>2450700</v>
      </c>
      <c r="K614" s="26"/>
      <c r="L614" s="26"/>
      <c r="M614" s="26"/>
      <c r="N614" s="23">
        <v>0</v>
      </c>
      <c r="O614" s="25">
        <v>93281.22</v>
      </c>
      <c r="P614" s="25">
        <v>2357418.7799999998</v>
      </c>
      <c r="Q614" s="25">
        <v>3460700</v>
      </c>
      <c r="R614" s="25">
        <v>3367418.78</v>
      </c>
    </row>
    <row r="615" spans="1:18" ht="23.1" hidden="1" customHeight="1" x14ac:dyDescent="0.25">
      <c r="A615" s="27">
        <v>2026</v>
      </c>
      <c r="B615" s="28" t="s">
        <v>794</v>
      </c>
      <c r="C615" s="21" t="s">
        <v>69</v>
      </c>
      <c r="D615" s="28" t="s">
        <v>60</v>
      </c>
      <c r="E615" s="29" t="s">
        <v>796</v>
      </c>
      <c r="F615" s="30">
        <v>12.5</v>
      </c>
      <c r="G615" s="30">
        <v>35.24</v>
      </c>
      <c r="H615" s="31">
        <v>1</v>
      </c>
      <c r="I615" s="32">
        <v>745000</v>
      </c>
      <c r="J615" s="32">
        <v>2873700</v>
      </c>
      <c r="K615" s="26"/>
      <c r="L615" s="26"/>
      <c r="M615" s="26"/>
      <c r="N615" s="30">
        <v>0</v>
      </c>
      <c r="O615" s="32">
        <v>125005.95</v>
      </c>
      <c r="P615" s="32">
        <v>2748694.05</v>
      </c>
      <c r="Q615" s="32">
        <v>3618700</v>
      </c>
      <c r="R615" s="32">
        <v>3493694.05</v>
      </c>
    </row>
    <row r="616" spans="1:18" ht="16.5" hidden="1" customHeight="1" x14ac:dyDescent="0.25">
      <c r="A616" s="20">
        <v>2027</v>
      </c>
      <c r="B616" s="21" t="s">
        <v>794</v>
      </c>
      <c r="C616" s="22" t="s">
        <v>59</v>
      </c>
      <c r="D616" s="21" t="s">
        <v>60</v>
      </c>
      <c r="E616" s="33" t="s">
        <v>61</v>
      </c>
      <c r="F616" s="23">
        <v>100</v>
      </c>
      <c r="G616" s="23">
        <v>100</v>
      </c>
      <c r="H616" s="24">
        <v>8</v>
      </c>
      <c r="I616" s="25">
        <v>770000</v>
      </c>
      <c r="J616" s="25">
        <v>1654973</v>
      </c>
      <c r="K616" s="26"/>
      <c r="L616" s="26"/>
      <c r="M616" s="26"/>
      <c r="N616" s="23">
        <v>0</v>
      </c>
      <c r="O616" s="25">
        <v>57253.46</v>
      </c>
      <c r="P616" s="25">
        <v>1597719.54</v>
      </c>
      <c r="Q616" s="25">
        <v>2424973</v>
      </c>
      <c r="R616" s="25">
        <v>2367719.54</v>
      </c>
    </row>
    <row r="617" spans="1:18" ht="16.5" hidden="1" customHeight="1" x14ac:dyDescent="0.25">
      <c r="A617" s="20">
        <v>2067</v>
      </c>
      <c r="B617" s="21" t="s">
        <v>794</v>
      </c>
      <c r="C617" s="22" t="s">
        <v>59</v>
      </c>
      <c r="D617" s="21" t="s">
        <v>60</v>
      </c>
      <c r="E617" s="29" t="s">
        <v>797</v>
      </c>
      <c r="F617" s="23">
        <v>100</v>
      </c>
      <c r="G617" s="23">
        <v>100</v>
      </c>
      <c r="H617" s="24">
        <v>5</v>
      </c>
      <c r="I617" s="25">
        <v>875000</v>
      </c>
      <c r="J617" s="25">
        <v>1170215</v>
      </c>
      <c r="K617" s="26"/>
      <c r="L617" s="26"/>
      <c r="M617" s="26"/>
      <c r="N617" s="23">
        <v>0</v>
      </c>
      <c r="O617" s="25">
        <v>43514.18</v>
      </c>
      <c r="P617" s="25">
        <v>1126700.82</v>
      </c>
      <c r="Q617" s="25">
        <v>2045215</v>
      </c>
      <c r="R617" s="25">
        <v>2001700.82</v>
      </c>
    </row>
    <row r="618" spans="1:18" ht="16.5" hidden="1" customHeight="1" x14ac:dyDescent="0.25">
      <c r="A618" s="20">
        <v>3189</v>
      </c>
      <c r="B618" s="21" t="s">
        <v>794</v>
      </c>
      <c r="C618" s="22" t="s">
        <v>59</v>
      </c>
      <c r="D618" s="21" t="s">
        <v>60</v>
      </c>
      <c r="E618" s="29" t="s">
        <v>798</v>
      </c>
      <c r="F618" s="23">
        <v>100</v>
      </c>
      <c r="G618" s="23">
        <v>100</v>
      </c>
      <c r="H618" s="24">
        <v>11</v>
      </c>
      <c r="I618" s="25">
        <v>394000</v>
      </c>
      <c r="J618" s="25">
        <v>2094300</v>
      </c>
      <c r="K618" s="26"/>
      <c r="L618" s="26"/>
      <c r="M618" s="26"/>
      <c r="N618" s="23">
        <v>0</v>
      </c>
      <c r="O618" s="25">
        <v>78691.240000000005</v>
      </c>
      <c r="P618" s="25">
        <v>2015608.76</v>
      </c>
      <c r="Q618" s="25">
        <v>2488300</v>
      </c>
      <c r="R618" s="25">
        <v>2409608.7599999998</v>
      </c>
    </row>
    <row r="619" spans="1:18" ht="23.1" hidden="1" customHeight="1" x14ac:dyDescent="0.25">
      <c r="A619" s="27">
        <v>3305</v>
      </c>
      <c r="B619" s="28" t="s">
        <v>794</v>
      </c>
      <c r="C619" s="21" t="s">
        <v>69</v>
      </c>
      <c r="D619" s="28" t="s">
        <v>60</v>
      </c>
      <c r="E619" s="29" t="s">
        <v>799</v>
      </c>
      <c r="F619" s="30">
        <v>100</v>
      </c>
      <c r="G619" s="30">
        <v>100</v>
      </c>
      <c r="H619" s="31">
        <v>8</v>
      </c>
      <c r="I619" s="32">
        <v>263000</v>
      </c>
      <c r="J619" s="32">
        <v>1906450</v>
      </c>
      <c r="K619" s="26"/>
      <c r="L619" s="26"/>
      <c r="M619" s="26"/>
      <c r="N619" s="30">
        <v>0</v>
      </c>
      <c r="O619" s="32">
        <v>60008.35</v>
      </c>
      <c r="P619" s="32">
        <v>1846441.65</v>
      </c>
      <c r="Q619" s="32">
        <v>2169450</v>
      </c>
      <c r="R619" s="32">
        <v>2109441.65</v>
      </c>
    </row>
    <row r="620" spans="1:18" ht="16.5" hidden="1" customHeight="1" x14ac:dyDescent="0.25">
      <c r="A620" s="20">
        <v>3306</v>
      </c>
      <c r="B620" s="21" t="s">
        <v>794</v>
      </c>
      <c r="C620" s="22" t="s">
        <v>59</v>
      </c>
      <c r="D620" s="21" t="s">
        <v>60</v>
      </c>
      <c r="E620" s="29" t="s">
        <v>800</v>
      </c>
      <c r="F620" s="23">
        <v>100</v>
      </c>
      <c r="G620" s="23">
        <v>100</v>
      </c>
      <c r="H620" s="24">
        <v>13</v>
      </c>
      <c r="I620" s="25">
        <v>825000</v>
      </c>
      <c r="J620" s="25">
        <v>2483100</v>
      </c>
      <c r="K620" s="26"/>
      <c r="L620" s="26"/>
      <c r="M620" s="26"/>
      <c r="N620" s="23">
        <v>0</v>
      </c>
      <c r="O620" s="25">
        <v>85750.720000000001</v>
      </c>
      <c r="P620" s="25">
        <v>2397349.2799999998</v>
      </c>
      <c r="Q620" s="25">
        <v>3308100</v>
      </c>
      <c r="R620" s="25">
        <v>3222349.28</v>
      </c>
    </row>
    <row r="621" spans="1:18" ht="16.5" hidden="1" customHeight="1" x14ac:dyDescent="0.25">
      <c r="A621" s="20">
        <v>3309</v>
      </c>
      <c r="B621" s="21" t="s">
        <v>794</v>
      </c>
      <c r="C621" s="22" t="s">
        <v>59</v>
      </c>
      <c r="D621" s="21" t="s">
        <v>60</v>
      </c>
      <c r="E621" s="29" t="s">
        <v>801</v>
      </c>
      <c r="F621" s="23">
        <v>100</v>
      </c>
      <c r="G621" s="23">
        <v>100</v>
      </c>
      <c r="H621" s="24">
        <v>12</v>
      </c>
      <c r="I621" s="25">
        <v>840000</v>
      </c>
      <c r="J621" s="25">
        <v>1644250</v>
      </c>
      <c r="K621" s="26"/>
      <c r="L621" s="26"/>
      <c r="M621" s="26"/>
      <c r="N621" s="23">
        <v>0</v>
      </c>
      <c r="O621" s="25">
        <v>40441.85</v>
      </c>
      <c r="P621" s="25">
        <v>1603808.15</v>
      </c>
      <c r="Q621" s="25">
        <v>2484250</v>
      </c>
      <c r="R621" s="25">
        <v>2443808.15</v>
      </c>
    </row>
    <row r="622" spans="1:18" ht="16.5" hidden="1" customHeight="1" x14ac:dyDescent="0.25">
      <c r="A622" s="20">
        <v>3311</v>
      </c>
      <c r="B622" s="21" t="s">
        <v>794</v>
      </c>
      <c r="C622" s="22" t="s">
        <v>59</v>
      </c>
      <c r="D622" s="21" t="s">
        <v>60</v>
      </c>
      <c r="E622" s="29" t="s">
        <v>802</v>
      </c>
      <c r="F622" s="23">
        <v>100</v>
      </c>
      <c r="G622" s="23">
        <v>100</v>
      </c>
      <c r="H622" s="24">
        <v>8</v>
      </c>
      <c r="I622" s="25">
        <v>675000</v>
      </c>
      <c r="J622" s="25">
        <v>1490003</v>
      </c>
      <c r="K622" s="26"/>
      <c r="L622" s="26"/>
      <c r="M622" s="26"/>
      <c r="N622" s="23">
        <v>0</v>
      </c>
      <c r="O622" s="25">
        <v>66978.77</v>
      </c>
      <c r="P622" s="25">
        <v>1423024.23</v>
      </c>
      <c r="Q622" s="25">
        <v>2165003</v>
      </c>
      <c r="R622" s="25">
        <v>2098024.23</v>
      </c>
    </row>
    <row r="623" spans="1:18" ht="16.5" hidden="1" customHeight="1" x14ac:dyDescent="0.25">
      <c r="A623" s="20">
        <v>3313</v>
      </c>
      <c r="B623" s="21" t="s">
        <v>794</v>
      </c>
      <c r="C623" s="22" t="s">
        <v>59</v>
      </c>
      <c r="D623" s="21" t="s">
        <v>60</v>
      </c>
      <c r="E623" s="29" t="s">
        <v>803</v>
      </c>
      <c r="F623" s="23">
        <v>100</v>
      </c>
      <c r="G623" s="23">
        <v>100</v>
      </c>
      <c r="H623" s="24">
        <v>12</v>
      </c>
      <c r="I623" s="25">
        <v>715000</v>
      </c>
      <c r="J623" s="25">
        <v>1412437</v>
      </c>
      <c r="K623" s="26"/>
      <c r="L623" s="26"/>
      <c r="M623" s="26"/>
      <c r="N623" s="25">
        <v>3143.7</v>
      </c>
      <c r="O623" s="25">
        <v>66392.34</v>
      </c>
      <c r="P623" s="25">
        <v>1346044.66</v>
      </c>
      <c r="Q623" s="25">
        <v>2127437</v>
      </c>
      <c r="R623" s="25">
        <v>2061044.66</v>
      </c>
    </row>
    <row r="624" spans="1:18" ht="16.5" hidden="1" customHeight="1" x14ac:dyDescent="0.25">
      <c r="A624" s="20">
        <v>4519</v>
      </c>
      <c r="B624" s="21" t="s">
        <v>794</v>
      </c>
      <c r="C624" s="22" t="s">
        <v>59</v>
      </c>
      <c r="D624" s="21" t="s">
        <v>60</v>
      </c>
      <c r="E624" s="29" t="s">
        <v>804</v>
      </c>
      <c r="F624" s="23">
        <v>60</v>
      </c>
      <c r="G624" s="23">
        <v>57.34</v>
      </c>
      <c r="H624" s="24">
        <v>15</v>
      </c>
      <c r="I624" s="25">
        <v>1464298.03</v>
      </c>
      <c r="J624" s="25">
        <v>1765614.49</v>
      </c>
      <c r="K624" s="26"/>
      <c r="L624" s="26"/>
      <c r="M624" s="26"/>
      <c r="N624" s="23">
        <v>0</v>
      </c>
      <c r="O624" s="25">
        <v>34034.089999999997</v>
      </c>
      <c r="P624" s="25">
        <v>1731580.4</v>
      </c>
      <c r="Q624" s="25">
        <v>3229912.52</v>
      </c>
      <c r="R624" s="25">
        <v>3195878.43</v>
      </c>
    </row>
    <row r="625" spans="1:18" ht="33.950000000000003" hidden="1" customHeight="1" x14ac:dyDescent="0.25">
      <c r="A625" s="27">
        <v>4524</v>
      </c>
      <c r="B625" s="28" t="s">
        <v>794</v>
      </c>
      <c r="C625" s="21" t="s">
        <v>69</v>
      </c>
      <c r="D625" s="28" t="s">
        <v>60</v>
      </c>
      <c r="E625" s="29" t="s">
        <v>805</v>
      </c>
      <c r="F625" s="30">
        <v>100</v>
      </c>
      <c r="G625" s="30">
        <v>100</v>
      </c>
      <c r="H625" s="31">
        <v>22</v>
      </c>
      <c r="I625" s="32">
        <v>2035392.49</v>
      </c>
      <c r="J625" s="32">
        <v>3767607.51</v>
      </c>
      <c r="K625" s="22"/>
      <c r="L625" s="22"/>
      <c r="M625" s="22"/>
      <c r="N625" s="30">
        <v>0</v>
      </c>
      <c r="O625" s="32">
        <v>79105.42</v>
      </c>
      <c r="P625" s="32">
        <v>3688502.09</v>
      </c>
      <c r="Q625" s="32">
        <v>5803000</v>
      </c>
      <c r="R625" s="32">
        <v>5723894.5800000001</v>
      </c>
    </row>
    <row r="626" spans="1:18" ht="17.100000000000001" hidden="1" customHeight="1" x14ac:dyDescent="0.25">
      <c r="A626" s="20">
        <v>4526</v>
      </c>
      <c r="B626" s="21" t="s">
        <v>794</v>
      </c>
      <c r="C626" s="21" t="s">
        <v>69</v>
      </c>
      <c r="D626" s="21" t="s">
        <v>60</v>
      </c>
      <c r="E626" s="29" t="s">
        <v>806</v>
      </c>
      <c r="F626" s="23">
        <v>100</v>
      </c>
      <c r="G626" s="23">
        <v>100</v>
      </c>
      <c r="H626" s="24">
        <v>37</v>
      </c>
      <c r="I626" s="25">
        <v>8045000</v>
      </c>
      <c r="J626" s="25">
        <v>6793333</v>
      </c>
      <c r="K626" s="26"/>
      <c r="L626" s="26"/>
      <c r="M626" s="26"/>
      <c r="N626" s="23">
        <v>0</v>
      </c>
      <c r="O626" s="25">
        <v>234859.28</v>
      </c>
      <c r="P626" s="25">
        <v>6558473.7199999997</v>
      </c>
      <c r="Q626" s="25">
        <v>14838333</v>
      </c>
      <c r="R626" s="25">
        <v>14603473.720000001</v>
      </c>
    </row>
    <row r="627" spans="1:18" ht="16.5" hidden="1" customHeight="1" x14ac:dyDescent="0.25">
      <c r="A627" s="20">
        <v>4532</v>
      </c>
      <c r="B627" s="21" t="s">
        <v>794</v>
      </c>
      <c r="C627" s="22" t="s">
        <v>59</v>
      </c>
      <c r="D627" s="21" t="s">
        <v>60</v>
      </c>
      <c r="E627" s="29" t="s">
        <v>807</v>
      </c>
      <c r="F627" s="23">
        <v>100</v>
      </c>
      <c r="G627" s="23">
        <v>100</v>
      </c>
      <c r="H627" s="24">
        <v>8</v>
      </c>
      <c r="I627" s="25">
        <v>1270000</v>
      </c>
      <c r="J627" s="25">
        <v>2062900</v>
      </c>
      <c r="K627" s="26"/>
      <c r="L627" s="26"/>
      <c r="M627" s="26"/>
      <c r="N627" s="23">
        <v>0</v>
      </c>
      <c r="O627" s="25">
        <v>112613.2</v>
      </c>
      <c r="P627" s="25">
        <v>1950286.8</v>
      </c>
      <c r="Q627" s="25">
        <v>3332900</v>
      </c>
      <c r="R627" s="25">
        <v>3220286.8</v>
      </c>
    </row>
    <row r="628" spans="1:18" ht="17.100000000000001" hidden="1" customHeight="1" x14ac:dyDescent="0.25">
      <c r="A628" s="20">
        <v>5389</v>
      </c>
      <c r="B628" s="21" t="s">
        <v>794</v>
      </c>
      <c r="C628" s="21" t="s">
        <v>69</v>
      </c>
      <c r="D628" s="21" t="s">
        <v>60</v>
      </c>
      <c r="E628" s="29" t="s">
        <v>808</v>
      </c>
      <c r="F628" s="23">
        <v>100</v>
      </c>
      <c r="G628" s="23">
        <v>100</v>
      </c>
      <c r="H628" s="24">
        <v>6</v>
      </c>
      <c r="I628" s="25">
        <v>3090000</v>
      </c>
      <c r="J628" s="25">
        <v>1421300</v>
      </c>
      <c r="K628" s="26"/>
      <c r="L628" s="26"/>
      <c r="M628" s="26"/>
      <c r="N628" s="23">
        <v>0</v>
      </c>
      <c r="O628" s="25">
        <v>43826.04</v>
      </c>
      <c r="P628" s="25">
        <v>1377473.96</v>
      </c>
      <c r="Q628" s="25">
        <v>4511300</v>
      </c>
      <c r="R628" s="25">
        <v>4467473.96</v>
      </c>
    </row>
    <row r="629" spans="1:18" ht="16.5" hidden="1" customHeight="1" x14ac:dyDescent="0.25">
      <c r="A629" s="20">
        <v>7388</v>
      </c>
      <c r="B629" s="21" t="s">
        <v>794</v>
      </c>
      <c r="C629" s="22" t="s">
        <v>59</v>
      </c>
      <c r="D629" s="21" t="s">
        <v>60</v>
      </c>
      <c r="E629" s="29" t="s">
        <v>809</v>
      </c>
      <c r="F629" s="23">
        <v>100</v>
      </c>
      <c r="G629" s="23">
        <v>100</v>
      </c>
      <c r="H629" s="24">
        <v>9</v>
      </c>
      <c r="I629" s="25">
        <v>1230000</v>
      </c>
      <c r="J629" s="25">
        <v>1089770</v>
      </c>
      <c r="K629" s="26"/>
      <c r="L629" s="26"/>
      <c r="M629" s="26"/>
      <c r="N629" s="23">
        <v>0</v>
      </c>
      <c r="O629" s="25">
        <v>14324.75</v>
      </c>
      <c r="P629" s="25">
        <v>1075445.25</v>
      </c>
      <c r="Q629" s="25">
        <v>2319770</v>
      </c>
      <c r="R629" s="25">
        <v>2305445.25</v>
      </c>
    </row>
    <row r="630" spans="1:18" ht="16.5" hidden="1" customHeight="1" x14ac:dyDescent="0.25">
      <c r="A630" s="20">
        <v>8343</v>
      </c>
      <c r="B630" s="21" t="s">
        <v>794</v>
      </c>
      <c r="C630" s="22" t="s">
        <v>59</v>
      </c>
      <c r="D630" s="21" t="s">
        <v>60</v>
      </c>
      <c r="E630" s="29" t="s">
        <v>810</v>
      </c>
      <c r="F630" s="23">
        <v>53.85</v>
      </c>
      <c r="G630" s="23">
        <v>60.48</v>
      </c>
      <c r="H630" s="24">
        <v>7</v>
      </c>
      <c r="I630" s="25">
        <v>560000</v>
      </c>
      <c r="J630" s="25">
        <v>892127.5</v>
      </c>
      <c r="K630" s="26"/>
      <c r="L630" s="26"/>
      <c r="M630" s="26"/>
      <c r="N630" s="23">
        <v>0</v>
      </c>
      <c r="O630" s="25">
        <v>47971.41</v>
      </c>
      <c r="P630" s="25">
        <v>844156.09</v>
      </c>
      <c r="Q630" s="25">
        <v>1452127.5</v>
      </c>
      <c r="R630" s="25">
        <v>1404156.09</v>
      </c>
    </row>
    <row r="631" spans="1:18" ht="16.5" hidden="1" customHeight="1" x14ac:dyDescent="0.25">
      <c r="A631" s="20">
        <v>8666</v>
      </c>
      <c r="B631" s="21" t="s">
        <v>794</v>
      </c>
      <c r="C631" s="22" t="s">
        <v>59</v>
      </c>
      <c r="D631" s="21" t="s">
        <v>60</v>
      </c>
      <c r="E631" s="29" t="s">
        <v>811</v>
      </c>
      <c r="F631" s="23">
        <v>90</v>
      </c>
      <c r="G631" s="23">
        <v>89.43</v>
      </c>
      <c r="H631" s="24">
        <v>18</v>
      </c>
      <c r="I631" s="25">
        <v>1980000</v>
      </c>
      <c r="J631" s="25">
        <v>3278754</v>
      </c>
      <c r="K631" s="26"/>
      <c r="L631" s="26"/>
      <c r="M631" s="26"/>
      <c r="N631" s="25">
        <v>15391.21</v>
      </c>
      <c r="O631" s="25">
        <v>134514.99</v>
      </c>
      <c r="P631" s="25">
        <v>3144239.01</v>
      </c>
      <c r="Q631" s="25">
        <v>5258754</v>
      </c>
      <c r="R631" s="25">
        <v>5124239.01</v>
      </c>
    </row>
    <row r="632" spans="1:18" ht="17.100000000000001" hidden="1" customHeight="1" x14ac:dyDescent="0.25">
      <c r="A632" s="20">
        <v>8667</v>
      </c>
      <c r="B632" s="21" t="s">
        <v>794</v>
      </c>
      <c r="C632" s="21" t="s">
        <v>69</v>
      </c>
      <c r="D632" s="21" t="s">
        <v>60</v>
      </c>
      <c r="E632" s="29" t="s">
        <v>812</v>
      </c>
      <c r="F632" s="23">
        <v>90.91</v>
      </c>
      <c r="G632" s="23">
        <v>75.31</v>
      </c>
      <c r="H632" s="24">
        <v>10</v>
      </c>
      <c r="I632" s="25">
        <v>777272.73</v>
      </c>
      <c r="J632" s="25">
        <v>1808700</v>
      </c>
      <c r="K632" s="26"/>
      <c r="L632" s="26"/>
      <c r="M632" s="26"/>
      <c r="N632" s="23">
        <v>0</v>
      </c>
      <c r="O632" s="25">
        <v>60576.03</v>
      </c>
      <c r="P632" s="25">
        <v>1748123.97</v>
      </c>
      <c r="Q632" s="25">
        <v>2585972.73</v>
      </c>
      <c r="R632" s="25">
        <v>2525396.7000000002</v>
      </c>
    </row>
    <row r="633" spans="1:18" ht="16.5" hidden="1" customHeight="1" x14ac:dyDescent="0.25">
      <c r="A633" s="20">
        <v>8668</v>
      </c>
      <c r="B633" s="21" t="s">
        <v>794</v>
      </c>
      <c r="C633" s="22" t="s">
        <v>59</v>
      </c>
      <c r="D633" s="21" t="s">
        <v>60</v>
      </c>
      <c r="E633" s="29" t="s">
        <v>813</v>
      </c>
      <c r="F633" s="23">
        <v>100</v>
      </c>
      <c r="G633" s="23">
        <v>100</v>
      </c>
      <c r="H633" s="24">
        <v>12</v>
      </c>
      <c r="I633" s="25">
        <v>1620000</v>
      </c>
      <c r="J633" s="25">
        <v>2118598.5</v>
      </c>
      <c r="K633" s="26"/>
      <c r="L633" s="26"/>
      <c r="M633" s="26"/>
      <c r="N633" s="23">
        <v>0</v>
      </c>
      <c r="O633" s="25">
        <v>77077.08</v>
      </c>
      <c r="P633" s="25">
        <v>2041521.42</v>
      </c>
      <c r="Q633" s="25">
        <v>3738598.5</v>
      </c>
      <c r="R633" s="25">
        <v>3661521.42</v>
      </c>
    </row>
    <row r="634" spans="1:18" ht="16.5" hidden="1" customHeight="1" x14ac:dyDescent="0.25">
      <c r="A634" s="20">
        <v>9831</v>
      </c>
      <c r="B634" s="21" t="s">
        <v>794</v>
      </c>
      <c r="C634" s="22" t="s">
        <v>59</v>
      </c>
      <c r="D634" s="21" t="s">
        <v>60</v>
      </c>
      <c r="E634" s="29" t="s">
        <v>814</v>
      </c>
      <c r="F634" s="23">
        <v>100</v>
      </c>
      <c r="G634" s="23">
        <v>100</v>
      </c>
      <c r="H634" s="24">
        <v>40</v>
      </c>
      <c r="I634" s="25">
        <v>1594025.86</v>
      </c>
      <c r="J634" s="25">
        <v>4014974.11</v>
      </c>
      <c r="K634" s="26"/>
      <c r="L634" s="26"/>
      <c r="M634" s="26"/>
      <c r="N634" s="23">
        <v>0</v>
      </c>
      <c r="O634" s="25">
        <v>60812.03</v>
      </c>
      <c r="P634" s="25">
        <v>3954162.08</v>
      </c>
      <c r="Q634" s="25">
        <v>5608999.9699999997</v>
      </c>
      <c r="R634" s="25">
        <v>5548187.9400000004</v>
      </c>
    </row>
    <row r="635" spans="1:18" ht="16.5" hidden="1" customHeight="1" x14ac:dyDescent="0.25">
      <c r="A635" s="20">
        <v>9832</v>
      </c>
      <c r="B635" s="21" t="s">
        <v>794</v>
      </c>
      <c r="C635" s="22" t="s">
        <v>59</v>
      </c>
      <c r="D635" s="21" t="s">
        <v>60</v>
      </c>
      <c r="E635" s="29" t="s">
        <v>815</v>
      </c>
      <c r="F635" s="23">
        <v>100</v>
      </c>
      <c r="G635" s="23">
        <v>100</v>
      </c>
      <c r="H635" s="24">
        <v>10</v>
      </c>
      <c r="I635" s="25">
        <v>640000</v>
      </c>
      <c r="J635" s="25">
        <v>1706200</v>
      </c>
      <c r="K635" s="26"/>
      <c r="L635" s="26"/>
      <c r="M635" s="26"/>
      <c r="N635" s="23">
        <v>0</v>
      </c>
      <c r="O635" s="25">
        <v>64538.8</v>
      </c>
      <c r="P635" s="25">
        <v>1641661.2</v>
      </c>
      <c r="Q635" s="25">
        <v>2346200</v>
      </c>
      <c r="R635" s="25">
        <v>2281661.2000000002</v>
      </c>
    </row>
    <row r="636" spans="1:18" ht="23.1" hidden="1" customHeight="1" x14ac:dyDescent="0.25">
      <c r="A636" s="27">
        <v>10210</v>
      </c>
      <c r="B636" s="28" t="s">
        <v>794</v>
      </c>
      <c r="C636" s="21" t="s">
        <v>69</v>
      </c>
      <c r="D636" s="28" t="s">
        <v>60</v>
      </c>
      <c r="E636" s="29" t="s">
        <v>816</v>
      </c>
      <c r="F636" s="30">
        <v>8.6999999999999993</v>
      </c>
      <c r="G636" s="30">
        <v>6.88</v>
      </c>
      <c r="H636" s="31">
        <v>2</v>
      </c>
      <c r="I636" s="32">
        <v>200869.57</v>
      </c>
      <c r="J636" s="32">
        <v>109400</v>
      </c>
      <c r="K636" s="26"/>
      <c r="L636" s="26"/>
      <c r="M636" s="26"/>
      <c r="N636" s="30">
        <v>0</v>
      </c>
      <c r="O636" s="32">
        <v>3063.2</v>
      </c>
      <c r="P636" s="32">
        <v>106336.8</v>
      </c>
      <c r="Q636" s="32">
        <v>310269.57</v>
      </c>
      <c r="R636" s="32">
        <v>307206.37</v>
      </c>
    </row>
    <row r="637" spans="1:18" ht="16.5" hidden="1" customHeight="1" x14ac:dyDescent="0.25">
      <c r="A637" s="20">
        <v>11308</v>
      </c>
      <c r="B637" s="21" t="s">
        <v>794</v>
      </c>
      <c r="C637" s="22" t="s">
        <v>59</v>
      </c>
      <c r="D637" s="21" t="s">
        <v>60</v>
      </c>
      <c r="E637" s="33" t="s">
        <v>474</v>
      </c>
      <c r="F637" s="23">
        <v>100</v>
      </c>
      <c r="G637" s="23">
        <v>100</v>
      </c>
      <c r="H637" s="24">
        <v>48</v>
      </c>
      <c r="I637" s="25">
        <v>3179669.98</v>
      </c>
      <c r="J637" s="25">
        <v>6577330.0199999996</v>
      </c>
      <c r="K637" s="25">
        <v>-4912132.04</v>
      </c>
      <c r="L637" s="26"/>
      <c r="M637" s="26"/>
      <c r="N637" s="25">
        <v>33170.5</v>
      </c>
      <c r="O637" s="25">
        <v>134465.10999999999</v>
      </c>
      <c r="P637" s="25">
        <v>6442864.9100000001</v>
      </c>
      <c r="Q637" s="25">
        <v>9757000</v>
      </c>
      <c r="R637" s="25">
        <v>9622534.8900000006</v>
      </c>
    </row>
    <row r="638" spans="1:18" ht="23.1" hidden="1" customHeight="1" x14ac:dyDescent="0.25">
      <c r="A638" s="27">
        <v>11620</v>
      </c>
      <c r="B638" s="28" t="s">
        <v>794</v>
      </c>
      <c r="C638" s="21" t="s">
        <v>69</v>
      </c>
      <c r="D638" s="28" t="s">
        <v>60</v>
      </c>
      <c r="E638" s="29" t="s">
        <v>817</v>
      </c>
      <c r="F638" s="30">
        <v>100</v>
      </c>
      <c r="G638" s="26"/>
      <c r="H638" s="26"/>
      <c r="I638" s="30">
        <v>0</v>
      </c>
      <c r="J638" s="26"/>
      <c r="K638" s="26"/>
      <c r="L638" s="26"/>
      <c r="M638" s="26"/>
      <c r="N638" s="26"/>
      <c r="O638" s="26"/>
      <c r="P638" s="26"/>
      <c r="Q638" s="30">
        <v>0</v>
      </c>
      <c r="R638" s="30">
        <v>0</v>
      </c>
    </row>
    <row r="639" spans="1:18" ht="16.5" hidden="1" customHeight="1" x14ac:dyDescent="0.25">
      <c r="A639" s="20">
        <v>402</v>
      </c>
      <c r="B639" s="21" t="s">
        <v>818</v>
      </c>
      <c r="C639" s="22" t="s">
        <v>59</v>
      </c>
      <c r="D639" s="21" t="s">
        <v>60</v>
      </c>
      <c r="E639" s="29" t="s">
        <v>819</v>
      </c>
      <c r="F639" s="23">
        <v>100</v>
      </c>
      <c r="G639" s="23">
        <v>100</v>
      </c>
      <c r="H639" s="24">
        <v>7</v>
      </c>
      <c r="I639" s="25">
        <v>459000</v>
      </c>
      <c r="J639" s="25">
        <v>2417130</v>
      </c>
      <c r="K639" s="26"/>
      <c r="L639" s="26"/>
      <c r="M639" s="26"/>
      <c r="N639" s="25">
        <v>8213.4</v>
      </c>
      <c r="O639" s="25">
        <v>93416.58</v>
      </c>
      <c r="P639" s="25">
        <v>2323713.42</v>
      </c>
      <c r="Q639" s="25">
        <v>2876130</v>
      </c>
      <c r="R639" s="25">
        <v>2782713.42</v>
      </c>
    </row>
    <row r="640" spans="1:18" ht="17.100000000000001" hidden="1" customHeight="1" x14ac:dyDescent="0.25">
      <c r="A640" s="20">
        <v>1303</v>
      </c>
      <c r="B640" s="21" t="s">
        <v>818</v>
      </c>
      <c r="C640" s="21" t="s">
        <v>69</v>
      </c>
      <c r="D640" s="21" t="s">
        <v>60</v>
      </c>
      <c r="E640" s="29" t="s">
        <v>820</v>
      </c>
      <c r="F640" s="23">
        <v>100</v>
      </c>
      <c r="G640" s="23">
        <v>100</v>
      </c>
      <c r="H640" s="24">
        <v>4</v>
      </c>
      <c r="I640" s="25">
        <v>95807.14</v>
      </c>
      <c r="J640" s="25">
        <v>151192.87</v>
      </c>
      <c r="K640" s="25">
        <v>105706.78</v>
      </c>
      <c r="L640" s="26"/>
      <c r="M640" s="26"/>
      <c r="N640" s="23">
        <v>0</v>
      </c>
      <c r="O640" s="25">
        <v>2654.17</v>
      </c>
      <c r="P640" s="25">
        <v>148538.70000000001</v>
      </c>
      <c r="Q640" s="25">
        <v>247000.01</v>
      </c>
      <c r="R640" s="25">
        <v>244345.84</v>
      </c>
    </row>
    <row r="641" spans="1:18" ht="17.100000000000001" hidden="1" customHeight="1" x14ac:dyDescent="0.25">
      <c r="A641" s="20">
        <v>7797</v>
      </c>
      <c r="B641" s="21" t="s">
        <v>818</v>
      </c>
      <c r="C641" s="21" t="s">
        <v>69</v>
      </c>
      <c r="D641" s="21" t="s">
        <v>60</v>
      </c>
      <c r="E641" s="29" t="s">
        <v>821</v>
      </c>
      <c r="F641" s="23">
        <v>100</v>
      </c>
      <c r="G641" s="23">
        <v>100</v>
      </c>
      <c r="H641" s="24">
        <v>3</v>
      </c>
      <c r="I641" s="25">
        <v>184000</v>
      </c>
      <c r="J641" s="25">
        <v>454679</v>
      </c>
      <c r="K641" s="26"/>
      <c r="L641" s="26"/>
      <c r="M641" s="26"/>
      <c r="N641" s="23">
        <v>0</v>
      </c>
      <c r="O641" s="25">
        <v>17771.62</v>
      </c>
      <c r="P641" s="25">
        <v>436907.38</v>
      </c>
      <c r="Q641" s="25">
        <v>638679</v>
      </c>
      <c r="R641" s="25">
        <v>620907.38</v>
      </c>
    </row>
    <row r="642" spans="1:18" ht="17.100000000000001" hidden="1" customHeight="1" x14ac:dyDescent="0.25">
      <c r="A642" s="20">
        <v>7798</v>
      </c>
      <c r="B642" s="21" t="s">
        <v>818</v>
      </c>
      <c r="C642" s="21" t="s">
        <v>69</v>
      </c>
      <c r="D642" s="21" t="s">
        <v>60</v>
      </c>
      <c r="E642" s="29" t="s">
        <v>822</v>
      </c>
      <c r="F642" s="23">
        <v>50</v>
      </c>
      <c r="G642" s="23">
        <v>50</v>
      </c>
      <c r="H642" s="24">
        <v>3</v>
      </c>
      <c r="I642" s="25">
        <v>134500</v>
      </c>
      <c r="J642" s="25">
        <v>100250</v>
      </c>
      <c r="K642" s="26"/>
      <c r="L642" s="26"/>
      <c r="M642" s="26"/>
      <c r="N642" s="23">
        <v>0</v>
      </c>
      <c r="O642" s="25">
        <v>3909.95</v>
      </c>
      <c r="P642" s="25">
        <v>96340.05</v>
      </c>
      <c r="Q642" s="25">
        <v>234750</v>
      </c>
      <c r="R642" s="25">
        <v>230840.05</v>
      </c>
    </row>
    <row r="643" spans="1:18" ht="16.5" hidden="1" customHeight="1" x14ac:dyDescent="0.25">
      <c r="A643" s="20">
        <v>323</v>
      </c>
      <c r="B643" s="21" t="s">
        <v>823</v>
      </c>
      <c r="C643" s="22" t="s">
        <v>59</v>
      </c>
      <c r="D643" s="21" t="s">
        <v>60</v>
      </c>
      <c r="E643" s="29" t="s">
        <v>824</v>
      </c>
      <c r="F643" s="23">
        <v>50</v>
      </c>
      <c r="G643" s="23">
        <v>50</v>
      </c>
      <c r="H643" s="24">
        <v>11</v>
      </c>
      <c r="I643" s="25">
        <v>805000</v>
      </c>
      <c r="J643" s="25">
        <v>532591.75</v>
      </c>
      <c r="K643" s="26"/>
      <c r="L643" s="26"/>
      <c r="M643" s="26"/>
      <c r="N643" s="23">
        <v>0</v>
      </c>
      <c r="O643" s="25">
        <v>16969.78</v>
      </c>
      <c r="P643" s="25">
        <v>515621.97</v>
      </c>
      <c r="Q643" s="25">
        <v>1337591.75</v>
      </c>
      <c r="R643" s="25">
        <v>1320621.97</v>
      </c>
    </row>
    <row r="644" spans="1:18" ht="16.5" hidden="1" customHeight="1" x14ac:dyDescent="0.25">
      <c r="A644" s="20">
        <v>2571</v>
      </c>
      <c r="B644" s="21" t="s">
        <v>823</v>
      </c>
      <c r="C644" s="22" t="s">
        <v>59</v>
      </c>
      <c r="D644" s="21" t="s">
        <v>60</v>
      </c>
      <c r="E644" s="33" t="s">
        <v>825</v>
      </c>
      <c r="F644" s="23">
        <v>100</v>
      </c>
      <c r="G644" s="23">
        <v>100</v>
      </c>
      <c r="H644" s="24">
        <v>26</v>
      </c>
      <c r="I644" s="25">
        <v>9946382.6400000006</v>
      </c>
      <c r="J644" s="25">
        <v>5802617.3600000003</v>
      </c>
      <c r="K644" s="25">
        <v>12115950.289999999</v>
      </c>
      <c r="L644" s="26"/>
      <c r="M644" s="26"/>
      <c r="N644" s="23">
        <v>0</v>
      </c>
      <c r="O644" s="25">
        <v>100995.38</v>
      </c>
      <c r="P644" s="25">
        <v>5701621.9800000004</v>
      </c>
      <c r="Q644" s="25">
        <v>15749000</v>
      </c>
      <c r="R644" s="25">
        <v>15648004.619999999</v>
      </c>
    </row>
    <row r="645" spans="1:18" ht="16.5" hidden="1" customHeight="1" x14ac:dyDescent="0.25">
      <c r="A645" s="20">
        <v>3129</v>
      </c>
      <c r="B645" s="21" t="s">
        <v>823</v>
      </c>
      <c r="C645" s="22" t="s">
        <v>59</v>
      </c>
      <c r="D645" s="21" t="s">
        <v>60</v>
      </c>
      <c r="E645" s="29" t="s">
        <v>826</v>
      </c>
      <c r="F645" s="23">
        <v>41.89</v>
      </c>
      <c r="G645" s="26"/>
      <c r="H645" s="26"/>
      <c r="I645" s="25">
        <v>314000</v>
      </c>
      <c r="J645" s="26"/>
      <c r="K645" s="26"/>
      <c r="L645" s="26"/>
      <c r="M645" s="26"/>
      <c r="N645" s="26"/>
      <c r="O645" s="26"/>
      <c r="P645" s="26"/>
      <c r="Q645" s="25">
        <v>314000</v>
      </c>
      <c r="R645" s="25">
        <v>314000</v>
      </c>
    </row>
    <row r="646" spans="1:18" ht="29.1" hidden="1" customHeight="1" x14ac:dyDescent="0.25">
      <c r="A646" s="20">
        <v>7503</v>
      </c>
      <c r="B646" s="21" t="s">
        <v>823</v>
      </c>
      <c r="C646" s="21" t="s">
        <v>69</v>
      </c>
      <c r="D646" s="21" t="s">
        <v>60</v>
      </c>
      <c r="E646" s="29" t="s">
        <v>827</v>
      </c>
      <c r="F646" s="23">
        <v>100</v>
      </c>
      <c r="G646" s="22"/>
      <c r="H646" s="22"/>
      <c r="I646" s="25">
        <v>22445000</v>
      </c>
      <c r="J646" s="22"/>
      <c r="K646" s="25">
        <v>21945782.870000001</v>
      </c>
      <c r="L646" s="22"/>
      <c r="M646" s="22"/>
      <c r="N646" s="22"/>
      <c r="O646" s="22"/>
      <c r="P646" s="22"/>
      <c r="Q646" s="25">
        <v>22445000</v>
      </c>
      <c r="R646" s="25">
        <v>22445000</v>
      </c>
    </row>
    <row r="647" spans="1:18" ht="23.1" hidden="1" customHeight="1" x14ac:dyDescent="0.25">
      <c r="A647" s="27">
        <v>11726</v>
      </c>
      <c r="B647" s="28" t="s">
        <v>823</v>
      </c>
      <c r="C647" s="21" t="s">
        <v>69</v>
      </c>
      <c r="D647" s="28" t="s">
        <v>60</v>
      </c>
      <c r="E647" s="29" t="s">
        <v>205</v>
      </c>
      <c r="F647" s="30">
        <v>100</v>
      </c>
      <c r="G647" s="26"/>
      <c r="H647" s="26"/>
      <c r="I647" s="32">
        <v>5955876.5</v>
      </c>
      <c r="J647" s="26"/>
      <c r="K647" s="26"/>
      <c r="L647" s="26"/>
      <c r="M647" s="26"/>
      <c r="N647" s="26"/>
      <c r="O647" s="26"/>
      <c r="P647" s="26"/>
      <c r="Q647" s="32">
        <v>5955876.5</v>
      </c>
      <c r="R647" s="32">
        <v>5955876.5</v>
      </c>
    </row>
    <row r="648" spans="1:18" ht="16.5" hidden="1" customHeight="1" x14ac:dyDescent="0.25">
      <c r="A648" s="20">
        <v>7625</v>
      </c>
      <c r="B648" s="21" t="s">
        <v>828</v>
      </c>
      <c r="C648" s="22" t="s">
        <v>59</v>
      </c>
      <c r="D648" s="21" t="s">
        <v>60</v>
      </c>
      <c r="E648" s="29" t="s">
        <v>829</v>
      </c>
      <c r="F648" s="23">
        <v>100</v>
      </c>
      <c r="G648" s="23">
        <v>100</v>
      </c>
      <c r="H648" s="24">
        <v>22</v>
      </c>
      <c r="I648" s="25">
        <v>1416534.58</v>
      </c>
      <c r="J648" s="25">
        <v>2821465.41</v>
      </c>
      <c r="K648" s="26"/>
      <c r="L648" s="26"/>
      <c r="M648" s="26"/>
      <c r="N648" s="23">
        <v>0</v>
      </c>
      <c r="O648" s="25">
        <v>101246.53</v>
      </c>
      <c r="P648" s="25">
        <v>2720218.88</v>
      </c>
      <c r="Q648" s="25">
        <v>4237999.99</v>
      </c>
      <c r="R648" s="25">
        <v>4136753.46</v>
      </c>
    </row>
    <row r="649" spans="1:18" ht="16.5" hidden="1" customHeight="1" x14ac:dyDescent="0.25">
      <c r="A649" s="20">
        <v>8134</v>
      </c>
      <c r="B649" s="21" t="s">
        <v>828</v>
      </c>
      <c r="C649" s="22" t="s">
        <v>59</v>
      </c>
      <c r="D649" s="21" t="s">
        <v>60</v>
      </c>
      <c r="E649" s="29" t="s">
        <v>830</v>
      </c>
      <c r="F649" s="23">
        <v>100</v>
      </c>
      <c r="G649" s="23">
        <v>100</v>
      </c>
      <c r="H649" s="24">
        <v>9</v>
      </c>
      <c r="I649" s="25">
        <v>365000</v>
      </c>
      <c r="J649" s="25">
        <v>975113</v>
      </c>
      <c r="K649" s="26"/>
      <c r="L649" s="26"/>
      <c r="M649" s="26"/>
      <c r="N649" s="23">
        <v>0</v>
      </c>
      <c r="O649" s="25">
        <v>31433.38</v>
      </c>
      <c r="P649" s="25">
        <v>943679.62</v>
      </c>
      <c r="Q649" s="25">
        <v>1340113</v>
      </c>
      <c r="R649" s="25">
        <v>1308679.6200000001</v>
      </c>
    </row>
    <row r="650" spans="1:18" ht="17.100000000000001" hidden="1" customHeight="1" x14ac:dyDescent="0.25">
      <c r="A650" s="20">
        <v>308</v>
      </c>
      <c r="B650" s="21" t="s">
        <v>831</v>
      </c>
      <c r="C650" s="21" t="s">
        <v>69</v>
      </c>
      <c r="D650" s="21" t="s">
        <v>60</v>
      </c>
      <c r="E650" s="29" t="s">
        <v>832</v>
      </c>
      <c r="F650" s="23">
        <v>50</v>
      </c>
      <c r="G650" s="23">
        <v>50</v>
      </c>
      <c r="H650" s="24">
        <v>1</v>
      </c>
      <c r="I650" s="25">
        <v>25000</v>
      </c>
      <c r="J650" s="25">
        <v>8050</v>
      </c>
      <c r="K650" s="26"/>
      <c r="L650" s="26"/>
      <c r="M650" s="26"/>
      <c r="N650" s="23">
        <v>0</v>
      </c>
      <c r="O650" s="23">
        <v>0</v>
      </c>
      <c r="P650" s="25">
        <v>8050</v>
      </c>
      <c r="Q650" s="25">
        <v>33050</v>
      </c>
      <c r="R650" s="25">
        <v>33050</v>
      </c>
    </row>
    <row r="651" spans="1:18" ht="17.100000000000001" hidden="1" customHeight="1" x14ac:dyDescent="0.25">
      <c r="A651" s="20">
        <v>1085</v>
      </c>
      <c r="B651" s="21" t="s">
        <v>831</v>
      </c>
      <c r="C651" s="21" t="s">
        <v>69</v>
      </c>
      <c r="D651" s="21" t="s">
        <v>60</v>
      </c>
      <c r="E651" s="29" t="s">
        <v>833</v>
      </c>
      <c r="F651" s="23">
        <v>100</v>
      </c>
      <c r="G651" s="23">
        <v>100</v>
      </c>
      <c r="H651" s="24">
        <v>17</v>
      </c>
      <c r="I651" s="25">
        <v>1270000</v>
      </c>
      <c r="J651" s="25">
        <v>1836627</v>
      </c>
      <c r="K651" s="26"/>
      <c r="L651" s="26"/>
      <c r="M651" s="26"/>
      <c r="N651" s="23">
        <v>0</v>
      </c>
      <c r="O651" s="25">
        <v>53060.73</v>
      </c>
      <c r="P651" s="25">
        <v>1783566.27</v>
      </c>
      <c r="Q651" s="25">
        <v>3106627</v>
      </c>
      <c r="R651" s="25">
        <v>3053566.27</v>
      </c>
    </row>
    <row r="652" spans="1:18" ht="16.5" hidden="1" customHeight="1" x14ac:dyDescent="0.25">
      <c r="A652" s="20">
        <v>2569</v>
      </c>
      <c r="B652" s="21" t="s">
        <v>831</v>
      </c>
      <c r="C652" s="22" t="s">
        <v>59</v>
      </c>
      <c r="D652" s="21" t="s">
        <v>60</v>
      </c>
      <c r="E652" s="33" t="s">
        <v>834</v>
      </c>
      <c r="F652" s="23">
        <v>100</v>
      </c>
      <c r="G652" s="23">
        <v>100</v>
      </c>
      <c r="H652" s="24">
        <v>8</v>
      </c>
      <c r="I652" s="25">
        <v>385000</v>
      </c>
      <c r="J652" s="25">
        <v>804511.5</v>
      </c>
      <c r="K652" s="26"/>
      <c r="L652" s="26"/>
      <c r="M652" s="26"/>
      <c r="N652" s="23">
        <v>0</v>
      </c>
      <c r="O652" s="25">
        <v>26412.19</v>
      </c>
      <c r="P652" s="25">
        <v>778099.31</v>
      </c>
      <c r="Q652" s="25">
        <v>1189511.5</v>
      </c>
      <c r="R652" s="25">
        <v>1163099.31</v>
      </c>
    </row>
    <row r="653" spans="1:18" ht="16.5" hidden="1" customHeight="1" x14ac:dyDescent="0.25">
      <c r="A653" s="20">
        <v>5823</v>
      </c>
      <c r="B653" s="21" t="s">
        <v>831</v>
      </c>
      <c r="C653" s="22" t="s">
        <v>59</v>
      </c>
      <c r="D653" s="21" t="s">
        <v>60</v>
      </c>
      <c r="E653" s="29" t="s">
        <v>835</v>
      </c>
      <c r="F653" s="23">
        <v>100</v>
      </c>
      <c r="G653" s="23">
        <v>100</v>
      </c>
      <c r="H653" s="24">
        <v>9</v>
      </c>
      <c r="I653" s="25">
        <v>957963.46</v>
      </c>
      <c r="J653" s="25">
        <v>2525036.5499999998</v>
      </c>
      <c r="K653" s="26"/>
      <c r="L653" s="26"/>
      <c r="M653" s="26"/>
      <c r="N653" s="23">
        <v>0</v>
      </c>
      <c r="O653" s="25">
        <v>42051.16</v>
      </c>
      <c r="P653" s="25">
        <v>2482985.39</v>
      </c>
      <c r="Q653" s="25">
        <v>3483000.01</v>
      </c>
      <c r="R653" s="25">
        <v>3440948.85</v>
      </c>
    </row>
    <row r="654" spans="1:18" ht="17.100000000000001" hidden="1" customHeight="1" x14ac:dyDescent="0.25">
      <c r="A654" s="20">
        <v>7139</v>
      </c>
      <c r="B654" s="21" t="s">
        <v>831</v>
      </c>
      <c r="C654" s="21" t="s">
        <v>69</v>
      </c>
      <c r="D654" s="21" t="s">
        <v>60</v>
      </c>
      <c r="E654" s="29" t="s">
        <v>836</v>
      </c>
      <c r="F654" s="23">
        <v>100</v>
      </c>
      <c r="G654" s="23">
        <v>100</v>
      </c>
      <c r="H654" s="24">
        <v>35</v>
      </c>
      <c r="I654" s="25">
        <v>2692127</v>
      </c>
      <c r="J654" s="25">
        <v>3416873</v>
      </c>
      <c r="K654" s="26"/>
      <c r="L654" s="26"/>
      <c r="M654" s="26"/>
      <c r="N654" s="23">
        <v>0</v>
      </c>
      <c r="O654" s="25">
        <v>68721.42</v>
      </c>
      <c r="P654" s="25">
        <v>3348151.58</v>
      </c>
      <c r="Q654" s="25">
        <v>6109000</v>
      </c>
      <c r="R654" s="25">
        <v>6040278.5800000001</v>
      </c>
    </row>
    <row r="655" spans="1:18" ht="16.5" hidden="1" customHeight="1" x14ac:dyDescent="0.25">
      <c r="A655" s="20">
        <v>8272</v>
      </c>
      <c r="B655" s="21" t="s">
        <v>831</v>
      </c>
      <c r="C655" s="22" t="s">
        <v>59</v>
      </c>
      <c r="D655" s="21" t="s">
        <v>60</v>
      </c>
      <c r="E655" s="29" t="s">
        <v>837</v>
      </c>
      <c r="F655" s="23">
        <v>100</v>
      </c>
      <c r="G655" s="23">
        <v>100</v>
      </c>
      <c r="H655" s="24">
        <v>13</v>
      </c>
      <c r="I655" s="25">
        <v>665000</v>
      </c>
      <c r="J655" s="25">
        <v>2587210</v>
      </c>
      <c r="K655" s="26"/>
      <c r="L655" s="26"/>
      <c r="M655" s="26"/>
      <c r="N655" s="23">
        <v>0</v>
      </c>
      <c r="O655" s="25">
        <v>103189.05</v>
      </c>
      <c r="P655" s="25">
        <v>2484020.9500000002</v>
      </c>
      <c r="Q655" s="25">
        <v>3252210</v>
      </c>
      <c r="R655" s="25">
        <v>3149020.95</v>
      </c>
    </row>
    <row r="656" spans="1:18" ht="17.100000000000001" hidden="1" customHeight="1" x14ac:dyDescent="0.25">
      <c r="A656" s="20">
        <v>8712</v>
      </c>
      <c r="B656" s="21" t="s">
        <v>831</v>
      </c>
      <c r="C656" s="21" t="s">
        <v>69</v>
      </c>
      <c r="D656" s="21" t="s">
        <v>60</v>
      </c>
      <c r="E656" s="29" t="s">
        <v>838</v>
      </c>
      <c r="F656" s="23">
        <v>100</v>
      </c>
      <c r="G656" s="23">
        <v>100</v>
      </c>
      <c r="H656" s="24">
        <v>4</v>
      </c>
      <c r="I656" s="25">
        <v>1010000</v>
      </c>
      <c r="J656" s="25">
        <v>14599777</v>
      </c>
      <c r="K656" s="26"/>
      <c r="L656" s="26"/>
      <c r="M656" s="26"/>
      <c r="N656" s="23">
        <v>0</v>
      </c>
      <c r="O656" s="25">
        <v>394317.6</v>
      </c>
      <c r="P656" s="25">
        <v>14205459.4</v>
      </c>
      <c r="Q656" s="25">
        <v>15609777</v>
      </c>
      <c r="R656" s="25">
        <v>15215459.4</v>
      </c>
    </row>
    <row r="657" spans="1:18" ht="16.5" hidden="1" customHeight="1" x14ac:dyDescent="0.25">
      <c r="A657" s="20">
        <v>8333</v>
      </c>
      <c r="B657" s="21" t="s">
        <v>839</v>
      </c>
      <c r="C657" s="22" t="s">
        <v>59</v>
      </c>
      <c r="D657" s="21" t="s">
        <v>60</v>
      </c>
      <c r="E657" s="29" t="s">
        <v>255</v>
      </c>
      <c r="F657" s="23">
        <v>100</v>
      </c>
      <c r="G657" s="23">
        <v>100</v>
      </c>
      <c r="H657" s="24">
        <v>14</v>
      </c>
      <c r="I657" s="25">
        <v>439000</v>
      </c>
      <c r="J657" s="25">
        <v>1671973</v>
      </c>
      <c r="K657" s="26"/>
      <c r="L657" s="26"/>
      <c r="M657" s="26"/>
      <c r="N657" s="23">
        <v>0</v>
      </c>
      <c r="O657" s="25">
        <v>40160.550000000003</v>
      </c>
      <c r="P657" s="25">
        <v>1631812.45</v>
      </c>
      <c r="Q657" s="25">
        <v>2110973</v>
      </c>
      <c r="R657" s="25">
        <v>2070812.45</v>
      </c>
    </row>
    <row r="658" spans="1:18" ht="16.5" hidden="1" customHeight="1" x14ac:dyDescent="0.25">
      <c r="A658" s="20">
        <v>1116</v>
      </c>
      <c r="B658" s="21" t="s">
        <v>840</v>
      </c>
      <c r="C658" s="22" t="s">
        <v>59</v>
      </c>
      <c r="D658" s="21" t="s">
        <v>60</v>
      </c>
      <c r="E658" s="33" t="s">
        <v>105</v>
      </c>
      <c r="F658" s="23">
        <v>100</v>
      </c>
      <c r="G658" s="23">
        <v>100</v>
      </c>
      <c r="H658" s="24">
        <v>52</v>
      </c>
      <c r="I658" s="25">
        <v>1836540.85</v>
      </c>
      <c r="J658" s="25">
        <v>6564459.1500000004</v>
      </c>
      <c r="K658" s="25">
        <v>-3507793.76</v>
      </c>
      <c r="L658" s="26"/>
      <c r="M658" s="26"/>
      <c r="N658" s="25">
        <v>42502.68</v>
      </c>
      <c r="O658" s="25">
        <v>127965.73</v>
      </c>
      <c r="P658" s="25">
        <v>6436493.4199999999</v>
      </c>
      <c r="Q658" s="25">
        <v>8401000</v>
      </c>
      <c r="R658" s="25">
        <v>8273034.2699999996</v>
      </c>
    </row>
    <row r="659" spans="1:18" ht="29.1" hidden="1" customHeight="1" x14ac:dyDescent="0.25">
      <c r="A659" s="20">
        <v>1560</v>
      </c>
      <c r="B659" s="21" t="s">
        <v>840</v>
      </c>
      <c r="C659" s="21" t="s">
        <v>69</v>
      </c>
      <c r="D659" s="21" t="s">
        <v>60</v>
      </c>
      <c r="E659" s="33" t="s">
        <v>841</v>
      </c>
      <c r="F659" s="23">
        <v>100</v>
      </c>
      <c r="G659" s="23">
        <v>100</v>
      </c>
      <c r="H659" s="24">
        <v>34</v>
      </c>
      <c r="I659" s="25">
        <v>1304151.5900000001</v>
      </c>
      <c r="J659" s="25">
        <v>4338848.43</v>
      </c>
      <c r="K659" s="25">
        <v>1704786.43</v>
      </c>
      <c r="L659" s="22"/>
      <c r="M659" s="22"/>
      <c r="N659" s="23">
        <v>0</v>
      </c>
      <c r="O659" s="25">
        <v>78265.19</v>
      </c>
      <c r="P659" s="25">
        <v>4260583.24</v>
      </c>
      <c r="Q659" s="25">
        <v>5643000.0199999996</v>
      </c>
      <c r="R659" s="25">
        <v>5564734.8300000001</v>
      </c>
    </row>
    <row r="660" spans="1:18" ht="39.950000000000003" hidden="1" customHeight="1" x14ac:dyDescent="0.25">
      <c r="A660" s="27">
        <v>2855</v>
      </c>
      <c r="B660" s="28" t="s">
        <v>840</v>
      </c>
      <c r="C660" s="28" t="s">
        <v>69</v>
      </c>
      <c r="D660" s="28" t="s">
        <v>60</v>
      </c>
      <c r="E660" s="29" t="s">
        <v>842</v>
      </c>
      <c r="F660" s="30">
        <v>52.38</v>
      </c>
      <c r="G660" s="30">
        <v>51.46</v>
      </c>
      <c r="H660" s="31">
        <v>11</v>
      </c>
      <c r="I660" s="32">
        <v>644285.71</v>
      </c>
      <c r="J660" s="32">
        <v>783628.34</v>
      </c>
      <c r="K660" s="22"/>
      <c r="L660" s="22"/>
      <c r="M660" s="22"/>
      <c r="N660" s="30">
        <v>0</v>
      </c>
      <c r="O660" s="32">
        <v>20753.72</v>
      </c>
      <c r="P660" s="32">
        <v>762874.62</v>
      </c>
      <c r="Q660" s="32">
        <v>1427914.05</v>
      </c>
      <c r="R660" s="32">
        <v>1407160.33</v>
      </c>
    </row>
    <row r="661" spans="1:18" ht="29.1" hidden="1" customHeight="1" x14ac:dyDescent="0.25">
      <c r="A661" s="20">
        <v>7237</v>
      </c>
      <c r="B661" s="21" t="s">
        <v>840</v>
      </c>
      <c r="C661" s="21" t="s">
        <v>69</v>
      </c>
      <c r="D661" s="21" t="s">
        <v>60</v>
      </c>
      <c r="E661" s="33" t="s">
        <v>843</v>
      </c>
      <c r="F661" s="23">
        <v>100</v>
      </c>
      <c r="G661" s="23">
        <v>100</v>
      </c>
      <c r="H661" s="24">
        <v>34</v>
      </c>
      <c r="I661" s="25">
        <v>1331250.6499999999</v>
      </c>
      <c r="J661" s="25">
        <v>5155749.3600000003</v>
      </c>
      <c r="K661" s="25">
        <v>2312292.4700000002</v>
      </c>
      <c r="L661" s="22"/>
      <c r="M661" s="22"/>
      <c r="N661" s="23">
        <v>0</v>
      </c>
      <c r="O661" s="25">
        <v>71352.47</v>
      </c>
      <c r="P661" s="25">
        <v>5084396.8899999997</v>
      </c>
      <c r="Q661" s="25">
        <v>6487000.0099999998</v>
      </c>
      <c r="R661" s="25">
        <v>6415647.54</v>
      </c>
    </row>
    <row r="662" spans="1:18" ht="16.5" hidden="1" customHeight="1" x14ac:dyDescent="0.25">
      <c r="A662" s="20">
        <v>7238</v>
      </c>
      <c r="B662" s="21" t="s">
        <v>840</v>
      </c>
      <c r="C662" s="22" t="s">
        <v>59</v>
      </c>
      <c r="D662" s="21" t="s">
        <v>60</v>
      </c>
      <c r="E662" s="29" t="s">
        <v>844</v>
      </c>
      <c r="F662" s="23">
        <v>100</v>
      </c>
      <c r="G662" s="23">
        <v>100</v>
      </c>
      <c r="H662" s="24">
        <v>28</v>
      </c>
      <c r="I662" s="25">
        <v>1831118.54</v>
      </c>
      <c r="J662" s="25">
        <v>3178881.47</v>
      </c>
      <c r="K662" s="25">
        <v>1599035.82</v>
      </c>
      <c r="L662" s="26"/>
      <c r="M662" s="26"/>
      <c r="N662" s="23">
        <v>0</v>
      </c>
      <c r="O662" s="25">
        <v>61475.38</v>
      </c>
      <c r="P662" s="25">
        <v>3117406.09</v>
      </c>
      <c r="Q662" s="25">
        <v>5010000.01</v>
      </c>
      <c r="R662" s="25">
        <v>4948524.63</v>
      </c>
    </row>
    <row r="663" spans="1:18" ht="16.5" hidden="1" customHeight="1" x14ac:dyDescent="0.25">
      <c r="A663" s="20">
        <v>7239</v>
      </c>
      <c r="B663" s="21" t="s">
        <v>840</v>
      </c>
      <c r="C663" s="22" t="s">
        <v>59</v>
      </c>
      <c r="D663" s="21" t="s">
        <v>60</v>
      </c>
      <c r="E663" s="29" t="s">
        <v>845</v>
      </c>
      <c r="F663" s="23">
        <v>100</v>
      </c>
      <c r="G663" s="23">
        <v>100</v>
      </c>
      <c r="H663" s="24">
        <v>3</v>
      </c>
      <c r="I663" s="23">
        <v>0</v>
      </c>
      <c r="J663" s="23">
        <v>0</v>
      </c>
      <c r="K663" s="26"/>
      <c r="L663" s="26"/>
      <c r="M663" s="26"/>
      <c r="N663" s="23">
        <v>0</v>
      </c>
      <c r="O663" s="23">
        <v>0</v>
      </c>
      <c r="P663" s="23">
        <v>0</v>
      </c>
      <c r="Q663" s="23">
        <v>0</v>
      </c>
      <c r="R663" s="23">
        <v>0</v>
      </c>
    </row>
    <row r="664" spans="1:18" ht="16.5" hidden="1" customHeight="1" x14ac:dyDescent="0.25">
      <c r="A664" s="20">
        <v>7518</v>
      </c>
      <c r="B664" s="21" t="s">
        <v>840</v>
      </c>
      <c r="C664" s="22" t="s">
        <v>59</v>
      </c>
      <c r="D664" s="21" t="s">
        <v>60</v>
      </c>
      <c r="E664" s="29" t="s">
        <v>846</v>
      </c>
      <c r="F664" s="23">
        <v>100</v>
      </c>
      <c r="G664" s="23">
        <v>100</v>
      </c>
      <c r="H664" s="24">
        <v>21</v>
      </c>
      <c r="I664" s="25">
        <v>879984.07</v>
      </c>
      <c r="J664" s="25">
        <v>4027015.94</v>
      </c>
      <c r="K664" s="25">
        <v>2821021.33</v>
      </c>
      <c r="L664" s="26"/>
      <c r="M664" s="26"/>
      <c r="N664" s="23">
        <v>0</v>
      </c>
      <c r="O664" s="25">
        <v>64245.11</v>
      </c>
      <c r="P664" s="25">
        <v>3962770.83</v>
      </c>
      <c r="Q664" s="25">
        <v>4907000.01</v>
      </c>
      <c r="R664" s="25">
        <v>4842754.9000000004</v>
      </c>
    </row>
    <row r="665" spans="1:18" ht="16.5" hidden="1" customHeight="1" x14ac:dyDescent="0.25">
      <c r="A665" s="20">
        <v>7519</v>
      </c>
      <c r="B665" s="21" t="s">
        <v>840</v>
      </c>
      <c r="C665" s="22" t="s">
        <v>59</v>
      </c>
      <c r="D665" s="21" t="s">
        <v>60</v>
      </c>
      <c r="E665" s="29" t="s">
        <v>682</v>
      </c>
      <c r="F665" s="23">
        <v>100</v>
      </c>
      <c r="G665" s="23">
        <v>100</v>
      </c>
      <c r="H665" s="24">
        <v>8</v>
      </c>
      <c r="I665" s="25">
        <v>1534441.69</v>
      </c>
      <c r="J665" s="25">
        <v>7083558.3099999996</v>
      </c>
      <c r="K665" s="25">
        <v>7960334.3200000003</v>
      </c>
      <c r="L665" s="26"/>
      <c r="M665" s="26"/>
      <c r="N665" s="23">
        <v>0</v>
      </c>
      <c r="O665" s="25">
        <v>113884.72</v>
      </c>
      <c r="P665" s="25">
        <v>6969673.5899999999</v>
      </c>
      <c r="Q665" s="25">
        <v>8618000</v>
      </c>
      <c r="R665" s="25">
        <v>8504115.2799999993</v>
      </c>
    </row>
    <row r="666" spans="1:18" ht="17.100000000000001" hidden="1" customHeight="1" x14ac:dyDescent="0.25">
      <c r="A666" s="20">
        <v>8671</v>
      </c>
      <c r="B666" s="21" t="s">
        <v>840</v>
      </c>
      <c r="C666" s="21" t="s">
        <v>69</v>
      </c>
      <c r="D666" s="21" t="s">
        <v>60</v>
      </c>
      <c r="E666" s="29" t="s">
        <v>847</v>
      </c>
      <c r="F666" s="23">
        <v>100</v>
      </c>
      <c r="G666" s="23">
        <v>99.99</v>
      </c>
      <c r="H666" s="24">
        <v>48</v>
      </c>
      <c r="I666" s="25">
        <v>9734991.75</v>
      </c>
      <c r="J666" s="25">
        <v>4708718.71</v>
      </c>
      <c r="K666" s="25">
        <v>-7463234.6500000004</v>
      </c>
      <c r="L666" s="26"/>
      <c r="M666" s="26"/>
      <c r="N666" s="23">
        <v>0</v>
      </c>
      <c r="O666" s="25">
        <v>44659.360000000001</v>
      </c>
      <c r="P666" s="25">
        <v>4664059.3499999996</v>
      </c>
      <c r="Q666" s="25">
        <v>14443710.460000001</v>
      </c>
      <c r="R666" s="25">
        <v>14399051.1</v>
      </c>
    </row>
    <row r="667" spans="1:18" ht="17.100000000000001" hidden="1" customHeight="1" x14ac:dyDescent="0.25">
      <c r="A667" s="20">
        <v>2650</v>
      </c>
      <c r="B667" s="21" t="s">
        <v>848</v>
      </c>
      <c r="C667" s="21" t="s">
        <v>69</v>
      </c>
      <c r="D667" s="21" t="s">
        <v>60</v>
      </c>
      <c r="E667" s="29" t="s">
        <v>792</v>
      </c>
      <c r="F667" s="23">
        <v>100</v>
      </c>
      <c r="G667" s="23">
        <v>100</v>
      </c>
      <c r="H667" s="24">
        <v>6</v>
      </c>
      <c r="I667" s="25">
        <v>261000</v>
      </c>
      <c r="J667" s="25">
        <v>2499643</v>
      </c>
      <c r="K667" s="26"/>
      <c r="L667" s="26"/>
      <c r="M667" s="26"/>
      <c r="N667" s="23">
        <v>0</v>
      </c>
      <c r="O667" s="25">
        <v>77904.77</v>
      </c>
      <c r="P667" s="25">
        <v>2421738.23</v>
      </c>
      <c r="Q667" s="25">
        <v>2760643</v>
      </c>
      <c r="R667" s="25">
        <v>2682738.23</v>
      </c>
    </row>
    <row r="668" spans="1:18" ht="29.1" hidden="1" customHeight="1" x14ac:dyDescent="0.25">
      <c r="A668" s="20">
        <v>8250</v>
      </c>
      <c r="B668" s="21" t="s">
        <v>849</v>
      </c>
      <c r="C668" s="21" t="s">
        <v>69</v>
      </c>
      <c r="D668" s="21" t="s">
        <v>60</v>
      </c>
      <c r="E668" s="29" t="s">
        <v>850</v>
      </c>
      <c r="F668" s="23">
        <v>100</v>
      </c>
      <c r="G668" s="23">
        <v>100</v>
      </c>
      <c r="H668" s="24">
        <v>10</v>
      </c>
      <c r="I668" s="25">
        <v>695000</v>
      </c>
      <c r="J668" s="25">
        <v>1669764</v>
      </c>
      <c r="K668" s="22"/>
      <c r="L668" s="22"/>
      <c r="M668" s="22"/>
      <c r="N668" s="23">
        <v>0</v>
      </c>
      <c r="O668" s="25">
        <v>56962.54</v>
      </c>
      <c r="P668" s="25">
        <v>1612801.46</v>
      </c>
      <c r="Q668" s="25">
        <v>2364764</v>
      </c>
      <c r="R668" s="25">
        <v>2307801.46</v>
      </c>
    </row>
    <row r="669" spans="1:18" ht="16.5" hidden="1" customHeight="1" x14ac:dyDescent="0.25">
      <c r="A669" s="20">
        <v>4739</v>
      </c>
      <c r="B669" s="21" t="s">
        <v>851</v>
      </c>
      <c r="C669" s="22" t="s">
        <v>59</v>
      </c>
      <c r="D669" s="21" t="s">
        <v>60</v>
      </c>
      <c r="E669" s="29" t="s">
        <v>852</v>
      </c>
      <c r="F669" s="23">
        <v>100</v>
      </c>
      <c r="G669" s="23">
        <v>100</v>
      </c>
      <c r="H669" s="24">
        <v>12</v>
      </c>
      <c r="I669" s="25">
        <v>825000</v>
      </c>
      <c r="J669" s="25">
        <v>3157118</v>
      </c>
      <c r="K669" s="26"/>
      <c r="L669" s="26"/>
      <c r="M669" s="26"/>
      <c r="N669" s="23">
        <v>0</v>
      </c>
      <c r="O669" s="25">
        <v>145199.54</v>
      </c>
      <c r="P669" s="25">
        <v>3011918.46</v>
      </c>
      <c r="Q669" s="25">
        <v>3982118</v>
      </c>
      <c r="R669" s="25">
        <v>3836918.46</v>
      </c>
    </row>
    <row r="670" spans="1:18" ht="23.1" hidden="1" customHeight="1" x14ac:dyDescent="0.25">
      <c r="A670" s="27">
        <v>7191</v>
      </c>
      <c r="B670" s="28" t="s">
        <v>853</v>
      </c>
      <c r="C670" s="21" t="s">
        <v>69</v>
      </c>
      <c r="D670" s="28" t="s">
        <v>60</v>
      </c>
      <c r="E670" s="29" t="s">
        <v>854</v>
      </c>
      <c r="F670" s="30">
        <v>100</v>
      </c>
      <c r="G670" s="30">
        <v>100</v>
      </c>
      <c r="H670" s="31">
        <v>10</v>
      </c>
      <c r="I670" s="32">
        <v>545000</v>
      </c>
      <c r="J670" s="32">
        <v>2212035</v>
      </c>
      <c r="K670" s="26"/>
      <c r="L670" s="26"/>
      <c r="M670" s="26"/>
      <c r="N670" s="30">
        <v>0</v>
      </c>
      <c r="O670" s="32">
        <v>65510.19</v>
      </c>
      <c r="P670" s="32">
        <v>2146524.81</v>
      </c>
      <c r="Q670" s="32">
        <v>2757035</v>
      </c>
      <c r="R670" s="32">
        <v>2691524.81</v>
      </c>
    </row>
    <row r="671" spans="1:18" ht="16.5" hidden="1" customHeight="1" x14ac:dyDescent="0.25">
      <c r="A671" s="20">
        <v>8342</v>
      </c>
      <c r="B671" s="21" t="s">
        <v>853</v>
      </c>
      <c r="C671" s="22" t="s">
        <v>59</v>
      </c>
      <c r="D671" s="21" t="s">
        <v>60</v>
      </c>
      <c r="E671" s="29" t="s">
        <v>855</v>
      </c>
      <c r="F671" s="23">
        <v>100</v>
      </c>
      <c r="G671" s="23">
        <v>100</v>
      </c>
      <c r="H671" s="24">
        <v>5</v>
      </c>
      <c r="I671" s="25">
        <v>645000</v>
      </c>
      <c r="J671" s="25">
        <v>1029322</v>
      </c>
      <c r="K671" s="26"/>
      <c r="L671" s="26"/>
      <c r="M671" s="26"/>
      <c r="N671" s="23">
        <v>0</v>
      </c>
      <c r="O671" s="25">
        <v>25720.14</v>
      </c>
      <c r="P671" s="25">
        <v>1003601.86</v>
      </c>
      <c r="Q671" s="25">
        <v>1674322</v>
      </c>
      <c r="R671" s="25">
        <v>1648601.86</v>
      </c>
    </row>
    <row r="672" spans="1:18" ht="16.5" hidden="1" customHeight="1" x14ac:dyDescent="0.25">
      <c r="A672" s="20">
        <v>394</v>
      </c>
      <c r="B672" s="21" t="s">
        <v>856</v>
      </c>
      <c r="C672" s="22" t="s">
        <v>59</v>
      </c>
      <c r="D672" s="21" t="s">
        <v>60</v>
      </c>
      <c r="E672" s="29" t="s">
        <v>857</v>
      </c>
      <c r="F672" s="23">
        <v>100</v>
      </c>
      <c r="G672" s="23">
        <v>100</v>
      </c>
      <c r="H672" s="24">
        <v>21</v>
      </c>
      <c r="I672" s="25">
        <v>2060000</v>
      </c>
      <c r="J672" s="25">
        <v>2392859</v>
      </c>
      <c r="K672" s="26"/>
      <c r="L672" s="26"/>
      <c r="M672" s="26"/>
      <c r="N672" s="23">
        <v>0</v>
      </c>
      <c r="O672" s="25">
        <v>79284.539999999994</v>
      </c>
      <c r="P672" s="25">
        <v>2313574.46</v>
      </c>
      <c r="Q672" s="25">
        <v>4452859</v>
      </c>
      <c r="R672" s="25">
        <v>4373574.46</v>
      </c>
    </row>
    <row r="673" spans="1:18" ht="16.5" hidden="1" customHeight="1" x14ac:dyDescent="0.25">
      <c r="A673" s="20">
        <v>605</v>
      </c>
      <c r="B673" s="21" t="s">
        <v>856</v>
      </c>
      <c r="C673" s="22" t="s">
        <v>59</v>
      </c>
      <c r="D673" s="21" t="s">
        <v>60</v>
      </c>
      <c r="E673" s="29" t="s">
        <v>858</v>
      </c>
      <c r="F673" s="23">
        <v>100</v>
      </c>
      <c r="G673" s="23">
        <v>100</v>
      </c>
      <c r="H673" s="24">
        <v>26</v>
      </c>
      <c r="I673" s="25">
        <v>1970000</v>
      </c>
      <c r="J673" s="25">
        <v>1350388</v>
      </c>
      <c r="K673" s="26"/>
      <c r="L673" s="26"/>
      <c r="M673" s="26"/>
      <c r="N673" s="23">
        <v>0</v>
      </c>
      <c r="O673" s="25">
        <v>42522.26</v>
      </c>
      <c r="P673" s="25">
        <v>1307865.74</v>
      </c>
      <c r="Q673" s="25">
        <v>3320388</v>
      </c>
      <c r="R673" s="25">
        <v>3277865.74</v>
      </c>
    </row>
    <row r="674" spans="1:18" ht="17.100000000000001" hidden="1" customHeight="1" x14ac:dyDescent="0.25">
      <c r="A674" s="20">
        <v>11739</v>
      </c>
      <c r="B674" s="21" t="s">
        <v>856</v>
      </c>
      <c r="C674" s="21" t="s">
        <v>69</v>
      </c>
      <c r="D674" s="21" t="s">
        <v>60</v>
      </c>
      <c r="E674" s="29" t="s">
        <v>859</v>
      </c>
      <c r="F674" s="23">
        <v>100</v>
      </c>
      <c r="G674" s="26"/>
      <c r="H674" s="26"/>
      <c r="I674" s="25">
        <v>1067115</v>
      </c>
      <c r="J674" s="26"/>
      <c r="K674" s="26"/>
      <c r="L674" s="26"/>
      <c r="M674" s="26"/>
      <c r="N674" s="26"/>
      <c r="O674" s="26"/>
      <c r="P674" s="26"/>
      <c r="Q674" s="25">
        <v>1067115</v>
      </c>
      <c r="R674" s="25">
        <v>1067115</v>
      </c>
    </row>
    <row r="675" spans="1:18" ht="16.5" hidden="1" customHeight="1" x14ac:dyDescent="0.25">
      <c r="A675" s="20">
        <v>4513</v>
      </c>
      <c r="B675" s="21" t="s">
        <v>860</v>
      </c>
      <c r="C675" s="22" t="s">
        <v>59</v>
      </c>
      <c r="D675" s="21" t="s">
        <v>60</v>
      </c>
      <c r="E675" s="29" t="s">
        <v>861</v>
      </c>
      <c r="F675" s="23">
        <v>100</v>
      </c>
      <c r="G675" s="23">
        <v>100</v>
      </c>
      <c r="H675" s="24">
        <v>15</v>
      </c>
      <c r="I675" s="25">
        <v>555000</v>
      </c>
      <c r="J675" s="25">
        <v>1609216.5</v>
      </c>
      <c r="K675" s="26"/>
      <c r="L675" s="26"/>
      <c r="M675" s="26"/>
      <c r="N675" s="23">
        <v>0</v>
      </c>
      <c r="O675" s="25">
        <v>69103</v>
      </c>
      <c r="P675" s="25">
        <v>1540113.5</v>
      </c>
      <c r="Q675" s="25">
        <v>2164216.5</v>
      </c>
      <c r="R675" s="25">
        <v>2095113.5</v>
      </c>
    </row>
    <row r="676" spans="1:18" ht="23.1" hidden="1" customHeight="1" x14ac:dyDescent="0.25">
      <c r="A676" s="27">
        <v>7117</v>
      </c>
      <c r="B676" s="28" t="s">
        <v>860</v>
      </c>
      <c r="C676" s="21" t="s">
        <v>69</v>
      </c>
      <c r="D676" s="28" t="s">
        <v>60</v>
      </c>
      <c r="E676" s="29" t="s">
        <v>862</v>
      </c>
      <c r="F676" s="30">
        <v>100</v>
      </c>
      <c r="G676" s="26"/>
      <c r="H676" s="26"/>
      <c r="I676" s="32">
        <v>224000</v>
      </c>
      <c r="J676" s="26"/>
      <c r="K676" s="26"/>
      <c r="L676" s="26"/>
      <c r="M676" s="26"/>
      <c r="N676" s="26"/>
      <c r="O676" s="26"/>
      <c r="P676" s="26"/>
      <c r="Q676" s="32">
        <v>224000</v>
      </c>
      <c r="R676" s="32">
        <v>224000</v>
      </c>
    </row>
    <row r="677" spans="1:18" ht="23.1" hidden="1" customHeight="1" x14ac:dyDescent="0.25">
      <c r="A677" s="27">
        <v>2525</v>
      </c>
      <c r="B677" s="28" t="s">
        <v>863</v>
      </c>
      <c r="C677" s="21" t="s">
        <v>69</v>
      </c>
      <c r="D677" s="28" t="s">
        <v>60</v>
      </c>
      <c r="E677" s="29" t="s">
        <v>864</v>
      </c>
      <c r="F677" s="30">
        <v>100</v>
      </c>
      <c r="G677" s="30">
        <v>100</v>
      </c>
      <c r="H677" s="31">
        <v>10</v>
      </c>
      <c r="I677" s="32">
        <v>54000</v>
      </c>
      <c r="J677" s="32">
        <v>838216</v>
      </c>
      <c r="K677" s="26"/>
      <c r="L677" s="26"/>
      <c r="M677" s="26"/>
      <c r="N677" s="30">
        <v>0</v>
      </c>
      <c r="O677" s="32">
        <v>21591.91</v>
      </c>
      <c r="P677" s="32">
        <v>816624.09</v>
      </c>
      <c r="Q677" s="32">
        <v>892216</v>
      </c>
      <c r="R677" s="32">
        <v>870624.09</v>
      </c>
    </row>
    <row r="678" spans="1:18" ht="16.5" hidden="1" customHeight="1" x14ac:dyDescent="0.25">
      <c r="A678" s="20">
        <v>8054</v>
      </c>
      <c r="B678" s="21" t="s">
        <v>863</v>
      </c>
      <c r="C678" s="22" t="s">
        <v>59</v>
      </c>
      <c r="D678" s="21" t="s">
        <v>60</v>
      </c>
      <c r="E678" s="29" t="s">
        <v>192</v>
      </c>
      <c r="F678" s="23">
        <v>100</v>
      </c>
      <c r="G678" s="23">
        <v>100</v>
      </c>
      <c r="H678" s="24">
        <v>11</v>
      </c>
      <c r="I678" s="25">
        <v>148000</v>
      </c>
      <c r="J678" s="25">
        <v>1839990</v>
      </c>
      <c r="K678" s="26"/>
      <c r="L678" s="26"/>
      <c r="M678" s="26"/>
      <c r="N678" s="23">
        <v>0</v>
      </c>
      <c r="O678" s="25">
        <v>78967.69</v>
      </c>
      <c r="P678" s="25">
        <v>1761022.31</v>
      </c>
      <c r="Q678" s="25">
        <v>1987990</v>
      </c>
      <c r="R678" s="25">
        <v>1909022.31</v>
      </c>
    </row>
    <row r="679" spans="1:18" ht="16.5" hidden="1" customHeight="1" x14ac:dyDescent="0.25">
      <c r="A679" s="20">
        <v>8356</v>
      </c>
      <c r="B679" s="21" t="s">
        <v>865</v>
      </c>
      <c r="C679" s="22" t="s">
        <v>59</v>
      </c>
      <c r="D679" s="21" t="s">
        <v>60</v>
      </c>
      <c r="E679" s="29" t="s">
        <v>866</v>
      </c>
      <c r="F679" s="23">
        <v>100</v>
      </c>
      <c r="G679" s="23">
        <v>100</v>
      </c>
      <c r="H679" s="24">
        <v>14</v>
      </c>
      <c r="I679" s="25">
        <v>467000</v>
      </c>
      <c r="J679" s="25">
        <v>1118129</v>
      </c>
      <c r="K679" s="26"/>
      <c r="L679" s="26"/>
      <c r="M679" s="26"/>
      <c r="N679" s="23">
        <v>0</v>
      </c>
      <c r="O679" s="25">
        <v>35267.160000000003</v>
      </c>
      <c r="P679" s="25">
        <v>1082861.8400000001</v>
      </c>
      <c r="Q679" s="25">
        <v>1585129</v>
      </c>
      <c r="R679" s="25">
        <v>1549861.84</v>
      </c>
    </row>
    <row r="680" spans="1:18" ht="16.5" hidden="1" customHeight="1" x14ac:dyDescent="0.25">
      <c r="A680" s="20">
        <v>4743</v>
      </c>
      <c r="B680" s="21" t="s">
        <v>867</v>
      </c>
      <c r="C680" s="22" t="s">
        <v>59</v>
      </c>
      <c r="D680" s="21" t="s">
        <v>60</v>
      </c>
      <c r="E680" s="29" t="s">
        <v>868</v>
      </c>
      <c r="F680" s="23">
        <v>100</v>
      </c>
      <c r="G680" s="23">
        <v>100</v>
      </c>
      <c r="H680" s="24">
        <v>1</v>
      </c>
      <c r="I680" s="23">
        <v>0</v>
      </c>
      <c r="J680" s="23">
        <v>0</v>
      </c>
      <c r="K680" s="26"/>
      <c r="L680" s="26"/>
      <c r="M680" s="26"/>
      <c r="N680" s="23">
        <v>0</v>
      </c>
      <c r="O680" s="23">
        <v>0</v>
      </c>
      <c r="P680" s="23">
        <v>0</v>
      </c>
      <c r="Q680" s="23">
        <v>0</v>
      </c>
      <c r="R680" s="23">
        <v>0</v>
      </c>
    </row>
    <row r="681" spans="1:18" ht="17.100000000000001" hidden="1" customHeight="1" x14ac:dyDescent="0.25">
      <c r="A681" s="20">
        <v>7495</v>
      </c>
      <c r="B681" s="21" t="s">
        <v>867</v>
      </c>
      <c r="C681" s="21" t="s">
        <v>69</v>
      </c>
      <c r="D681" s="21" t="s">
        <v>60</v>
      </c>
      <c r="E681" s="29" t="s">
        <v>869</v>
      </c>
      <c r="F681" s="23">
        <v>50</v>
      </c>
      <c r="G681" s="23">
        <v>50</v>
      </c>
      <c r="H681" s="24">
        <v>7</v>
      </c>
      <c r="I681" s="25">
        <v>114500</v>
      </c>
      <c r="J681" s="25">
        <v>594438.75</v>
      </c>
      <c r="K681" s="26"/>
      <c r="L681" s="26"/>
      <c r="M681" s="26"/>
      <c r="N681" s="23">
        <v>0</v>
      </c>
      <c r="O681" s="25">
        <v>17906.3</v>
      </c>
      <c r="P681" s="25">
        <v>576532.44999999995</v>
      </c>
      <c r="Q681" s="25">
        <v>708938.75</v>
      </c>
      <c r="R681" s="25">
        <v>691032.45</v>
      </c>
    </row>
    <row r="682" spans="1:18" ht="16.5" hidden="1" customHeight="1" x14ac:dyDescent="0.25">
      <c r="A682" s="20">
        <v>8146</v>
      </c>
      <c r="B682" s="21" t="s">
        <v>870</v>
      </c>
      <c r="C682" s="22" t="s">
        <v>59</v>
      </c>
      <c r="D682" s="21" t="s">
        <v>60</v>
      </c>
      <c r="E682" s="29" t="s">
        <v>871</v>
      </c>
      <c r="F682" s="23">
        <v>50</v>
      </c>
      <c r="G682" s="23">
        <v>50</v>
      </c>
      <c r="H682" s="24">
        <v>11</v>
      </c>
      <c r="I682" s="25">
        <v>107000</v>
      </c>
      <c r="J682" s="25">
        <v>549569.5</v>
      </c>
      <c r="K682" s="26"/>
      <c r="L682" s="26"/>
      <c r="M682" s="26"/>
      <c r="N682" s="23">
        <v>0</v>
      </c>
      <c r="O682" s="25">
        <v>13724.1</v>
      </c>
      <c r="P682" s="25">
        <v>535845.4</v>
      </c>
      <c r="Q682" s="25">
        <v>656569.5</v>
      </c>
      <c r="R682" s="25">
        <v>642845.4</v>
      </c>
    </row>
    <row r="683" spans="1:18" ht="29.1" hidden="1" customHeight="1" x14ac:dyDescent="0.25">
      <c r="A683" s="20">
        <v>8159</v>
      </c>
      <c r="B683" s="21" t="s">
        <v>870</v>
      </c>
      <c r="C683" s="21" t="s">
        <v>69</v>
      </c>
      <c r="D683" s="21" t="s">
        <v>60</v>
      </c>
      <c r="E683" s="29" t="s">
        <v>872</v>
      </c>
      <c r="F683" s="23">
        <v>51.61</v>
      </c>
      <c r="G683" s="23">
        <v>51</v>
      </c>
      <c r="H683" s="24">
        <v>16</v>
      </c>
      <c r="I683" s="25">
        <v>294193.55</v>
      </c>
      <c r="J683" s="25">
        <v>853453</v>
      </c>
      <c r="K683" s="22"/>
      <c r="L683" s="22"/>
      <c r="M683" s="22"/>
      <c r="N683" s="23">
        <v>430.2</v>
      </c>
      <c r="O683" s="25">
        <v>24579.59</v>
      </c>
      <c r="P683" s="25">
        <v>828873.41</v>
      </c>
      <c r="Q683" s="25">
        <v>1147646.55</v>
      </c>
      <c r="R683" s="25">
        <v>1123066.96</v>
      </c>
    </row>
    <row r="684" spans="1:18" ht="16.5" hidden="1" customHeight="1" x14ac:dyDescent="0.25">
      <c r="A684" s="20">
        <v>8238</v>
      </c>
      <c r="B684" s="21" t="s">
        <v>870</v>
      </c>
      <c r="C684" s="22" t="s">
        <v>59</v>
      </c>
      <c r="D684" s="21" t="s">
        <v>60</v>
      </c>
      <c r="E684" s="33" t="s">
        <v>873</v>
      </c>
      <c r="F684" s="23">
        <v>100</v>
      </c>
      <c r="G684" s="23">
        <v>100</v>
      </c>
      <c r="H684" s="24">
        <v>24</v>
      </c>
      <c r="I684" s="25">
        <v>570000</v>
      </c>
      <c r="J684" s="25">
        <v>3120146</v>
      </c>
      <c r="K684" s="26"/>
      <c r="L684" s="26"/>
      <c r="M684" s="26"/>
      <c r="N684" s="25">
        <v>7536</v>
      </c>
      <c r="O684" s="25">
        <v>132066.19</v>
      </c>
      <c r="P684" s="25">
        <v>2988079.81</v>
      </c>
      <c r="Q684" s="25">
        <v>3690146</v>
      </c>
      <c r="R684" s="25">
        <v>3558079.81</v>
      </c>
    </row>
    <row r="685" spans="1:18" ht="16.5" hidden="1" customHeight="1" x14ac:dyDescent="0.25">
      <c r="A685" s="20">
        <v>8631</v>
      </c>
      <c r="B685" s="22" t="s">
        <v>874</v>
      </c>
      <c r="C685" s="22" t="s">
        <v>59</v>
      </c>
      <c r="D685" s="21" t="s">
        <v>60</v>
      </c>
      <c r="E685" s="29" t="s">
        <v>693</v>
      </c>
      <c r="F685" s="23">
        <v>92.31</v>
      </c>
      <c r="G685" s="23">
        <v>84.9</v>
      </c>
      <c r="H685" s="24">
        <v>12</v>
      </c>
      <c r="I685" s="25">
        <v>835384.62</v>
      </c>
      <c r="J685" s="25">
        <v>1930044</v>
      </c>
      <c r="K685" s="26"/>
      <c r="L685" s="26"/>
      <c r="M685" s="26"/>
      <c r="N685" s="23">
        <v>0</v>
      </c>
      <c r="O685" s="25">
        <v>63552.13</v>
      </c>
      <c r="P685" s="25">
        <v>1866491.87</v>
      </c>
      <c r="Q685" s="25">
        <v>2765428.62</v>
      </c>
      <c r="R685" s="25">
        <v>2701876.49</v>
      </c>
    </row>
    <row r="686" spans="1:18" ht="16.5" hidden="1" customHeight="1" x14ac:dyDescent="0.25">
      <c r="A686" s="20">
        <v>992</v>
      </c>
      <c r="B686" s="21" t="s">
        <v>875</v>
      </c>
      <c r="C686" s="22" t="s">
        <v>59</v>
      </c>
      <c r="D686" s="21" t="s">
        <v>60</v>
      </c>
      <c r="E686" s="29" t="s">
        <v>876</v>
      </c>
      <c r="F686" s="23">
        <v>63.64</v>
      </c>
      <c r="G686" s="23">
        <v>55.2</v>
      </c>
      <c r="H686" s="24">
        <v>7</v>
      </c>
      <c r="I686" s="25">
        <v>131727.26999999999</v>
      </c>
      <c r="J686" s="25">
        <v>492786</v>
      </c>
      <c r="K686" s="26"/>
      <c r="L686" s="26"/>
      <c r="M686" s="26"/>
      <c r="N686" s="23">
        <v>0</v>
      </c>
      <c r="O686" s="25">
        <v>19633.11</v>
      </c>
      <c r="P686" s="25">
        <v>473152.89</v>
      </c>
      <c r="Q686" s="25">
        <v>624513.27</v>
      </c>
      <c r="R686" s="25">
        <v>604880.16</v>
      </c>
    </row>
    <row r="687" spans="1:18" ht="33.950000000000003" hidden="1" customHeight="1" x14ac:dyDescent="0.25">
      <c r="A687" s="27">
        <v>1589</v>
      </c>
      <c r="B687" s="28" t="s">
        <v>875</v>
      </c>
      <c r="C687" s="21" t="s">
        <v>69</v>
      </c>
      <c r="D687" s="28" t="s">
        <v>60</v>
      </c>
      <c r="E687" s="29" t="s">
        <v>877</v>
      </c>
      <c r="F687" s="30">
        <v>80</v>
      </c>
      <c r="G687" s="30">
        <v>95.94</v>
      </c>
      <c r="H687" s="31">
        <v>4</v>
      </c>
      <c r="I687" s="32">
        <v>1120000</v>
      </c>
      <c r="J687" s="32">
        <v>1668137.5</v>
      </c>
      <c r="K687" s="22"/>
      <c r="L687" s="22"/>
      <c r="M687" s="22"/>
      <c r="N687" s="30">
        <v>0</v>
      </c>
      <c r="O687" s="32">
        <v>68282.23</v>
      </c>
      <c r="P687" s="32">
        <v>1599855.27</v>
      </c>
      <c r="Q687" s="32">
        <v>2788137.5</v>
      </c>
      <c r="R687" s="32">
        <v>2719855.27</v>
      </c>
    </row>
    <row r="688" spans="1:18" ht="16.5" hidden="1" customHeight="1" x14ac:dyDescent="0.25">
      <c r="A688" s="20">
        <v>4197</v>
      </c>
      <c r="B688" s="21" t="s">
        <v>875</v>
      </c>
      <c r="C688" s="22" t="s">
        <v>59</v>
      </c>
      <c r="D688" s="21" t="s">
        <v>60</v>
      </c>
      <c r="E688" s="29" t="s">
        <v>878</v>
      </c>
      <c r="F688" s="23">
        <v>100</v>
      </c>
      <c r="G688" s="23">
        <v>100</v>
      </c>
      <c r="H688" s="24">
        <v>2</v>
      </c>
      <c r="I688" s="25">
        <v>1110000</v>
      </c>
      <c r="J688" s="25">
        <v>2243900</v>
      </c>
      <c r="K688" s="26"/>
      <c r="L688" s="26"/>
      <c r="M688" s="26"/>
      <c r="N688" s="23">
        <v>0</v>
      </c>
      <c r="O688" s="25">
        <v>104600.5</v>
      </c>
      <c r="P688" s="25">
        <v>2139299.5</v>
      </c>
      <c r="Q688" s="25">
        <v>3353900</v>
      </c>
      <c r="R688" s="25">
        <v>3249299.5</v>
      </c>
    </row>
    <row r="689" spans="1:18" ht="16.5" hidden="1" customHeight="1" x14ac:dyDescent="0.25">
      <c r="A689" s="20">
        <v>5497</v>
      </c>
      <c r="B689" s="21" t="s">
        <v>875</v>
      </c>
      <c r="C689" s="22" t="s">
        <v>59</v>
      </c>
      <c r="D689" s="21" t="s">
        <v>60</v>
      </c>
      <c r="E689" s="29" t="s">
        <v>879</v>
      </c>
      <c r="F689" s="23">
        <v>100</v>
      </c>
      <c r="G689" s="23">
        <v>100</v>
      </c>
      <c r="H689" s="24">
        <v>4</v>
      </c>
      <c r="I689" s="25">
        <v>163000</v>
      </c>
      <c r="J689" s="25">
        <v>391350</v>
      </c>
      <c r="K689" s="26"/>
      <c r="L689" s="26"/>
      <c r="M689" s="26"/>
      <c r="N689" s="23">
        <v>0</v>
      </c>
      <c r="O689" s="25">
        <v>16347.86</v>
      </c>
      <c r="P689" s="25">
        <v>375002.14</v>
      </c>
      <c r="Q689" s="25">
        <v>554350</v>
      </c>
      <c r="R689" s="25">
        <v>538002.14</v>
      </c>
    </row>
    <row r="690" spans="1:18" ht="16.5" hidden="1" customHeight="1" x14ac:dyDescent="0.25">
      <c r="A690" s="20">
        <v>7343</v>
      </c>
      <c r="B690" s="21" t="s">
        <v>875</v>
      </c>
      <c r="C690" s="22" t="s">
        <v>59</v>
      </c>
      <c r="D690" s="21" t="s">
        <v>60</v>
      </c>
      <c r="E690" s="29" t="s">
        <v>880</v>
      </c>
      <c r="F690" s="23">
        <v>100</v>
      </c>
      <c r="G690" s="23">
        <v>100</v>
      </c>
      <c r="H690" s="24">
        <v>6</v>
      </c>
      <c r="I690" s="25">
        <v>915000</v>
      </c>
      <c r="J690" s="25">
        <v>1253192</v>
      </c>
      <c r="K690" s="26"/>
      <c r="L690" s="26"/>
      <c r="M690" s="26"/>
      <c r="N690" s="23">
        <v>0</v>
      </c>
      <c r="O690" s="25">
        <v>35837.480000000003</v>
      </c>
      <c r="P690" s="25">
        <v>1217354.52</v>
      </c>
      <c r="Q690" s="25">
        <v>2168192</v>
      </c>
      <c r="R690" s="25">
        <v>2132354.52</v>
      </c>
    </row>
    <row r="691" spans="1:18" ht="16.5" hidden="1" customHeight="1" x14ac:dyDescent="0.25">
      <c r="A691" s="20">
        <v>7344</v>
      </c>
      <c r="B691" s="21" t="s">
        <v>875</v>
      </c>
      <c r="C691" s="22" t="s">
        <v>59</v>
      </c>
      <c r="D691" s="21" t="s">
        <v>60</v>
      </c>
      <c r="E691" s="29" t="s">
        <v>881</v>
      </c>
      <c r="F691" s="23">
        <v>50</v>
      </c>
      <c r="G691" s="23">
        <v>50</v>
      </c>
      <c r="H691" s="24">
        <v>1</v>
      </c>
      <c r="I691" s="23">
        <v>0</v>
      </c>
      <c r="J691" s="23">
        <v>0</v>
      </c>
      <c r="K691" s="26"/>
      <c r="L691" s="26"/>
      <c r="M691" s="26"/>
      <c r="N691" s="23">
        <v>0</v>
      </c>
      <c r="O691" s="23">
        <v>0</v>
      </c>
      <c r="P691" s="23">
        <v>0</v>
      </c>
      <c r="Q691" s="23">
        <v>0</v>
      </c>
      <c r="R691" s="23">
        <v>0</v>
      </c>
    </row>
    <row r="692" spans="1:18" ht="16.5" hidden="1" customHeight="1" x14ac:dyDescent="0.25">
      <c r="A692" s="20">
        <v>7348</v>
      </c>
      <c r="B692" s="21" t="s">
        <v>875</v>
      </c>
      <c r="C692" s="22" t="s">
        <v>59</v>
      </c>
      <c r="D692" s="21" t="s">
        <v>60</v>
      </c>
      <c r="E692" s="33" t="s">
        <v>432</v>
      </c>
      <c r="F692" s="23">
        <v>80</v>
      </c>
      <c r="G692" s="23">
        <v>94.9</v>
      </c>
      <c r="H692" s="24">
        <v>12</v>
      </c>
      <c r="I692" s="25">
        <v>848000</v>
      </c>
      <c r="J692" s="25">
        <v>1526200</v>
      </c>
      <c r="K692" s="26"/>
      <c r="L692" s="26"/>
      <c r="M692" s="26"/>
      <c r="N692" s="23">
        <v>0</v>
      </c>
      <c r="O692" s="25">
        <v>48398.35</v>
      </c>
      <c r="P692" s="25">
        <v>1477801.65</v>
      </c>
      <c r="Q692" s="25">
        <v>2374200</v>
      </c>
      <c r="R692" s="25">
        <v>2325801.65</v>
      </c>
    </row>
    <row r="693" spans="1:18" ht="16.5" hidden="1" customHeight="1" x14ac:dyDescent="0.25">
      <c r="A693" s="20">
        <v>8144</v>
      </c>
      <c r="B693" s="21" t="s">
        <v>875</v>
      </c>
      <c r="C693" s="22" t="s">
        <v>59</v>
      </c>
      <c r="D693" s="21" t="s">
        <v>60</v>
      </c>
      <c r="E693" s="29" t="s">
        <v>882</v>
      </c>
      <c r="F693" s="23">
        <v>100</v>
      </c>
      <c r="G693" s="23">
        <v>100</v>
      </c>
      <c r="H693" s="24">
        <v>7</v>
      </c>
      <c r="I693" s="25">
        <v>294000</v>
      </c>
      <c r="J693" s="25">
        <v>728690</v>
      </c>
      <c r="K693" s="26"/>
      <c r="L693" s="26"/>
      <c r="M693" s="26"/>
      <c r="N693" s="23">
        <v>48.42</v>
      </c>
      <c r="O693" s="25">
        <v>19388.349999999999</v>
      </c>
      <c r="P693" s="25">
        <v>709301.65</v>
      </c>
      <c r="Q693" s="25">
        <v>1022690</v>
      </c>
      <c r="R693" s="25">
        <v>1003301.65</v>
      </c>
    </row>
    <row r="694" spans="1:18" ht="16.5" hidden="1" customHeight="1" x14ac:dyDescent="0.25">
      <c r="A694" s="20">
        <v>8678</v>
      </c>
      <c r="B694" s="21" t="s">
        <v>875</v>
      </c>
      <c r="C694" s="22" t="s">
        <v>59</v>
      </c>
      <c r="D694" s="21" t="s">
        <v>60</v>
      </c>
      <c r="E694" s="29" t="s">
        <v>883</v>
      </c>
      <c r="F694" s="23">
        <v>100</v>
      </c>
      <c r="G694" s="23">
        <v>100</v>
      </c>
      <c r="H694" s="24">
        <v>12</v>
      </c>
      <c r="I694" s="25">
        <v>1870000</v>
      </c>
      <c r="J694" s="25">
        <v>2369623</v>
      </c>
      <c r="K694" s="26"/>
      <c r="L694" s="26"/>
      <c r="M694" s="26"/>
      <c r="N694" s="23">
        <v>0</v>
      </c>
      <c r="O694" s="25">
        <v>80700.539999999994</v>
      </c>
      <c r="P694" s="25">
        <v>2288922.46</v>
      </c>
      <c r="Q694" s="25">
        <v>4239623</v>
      </c>
      <c r="R694" s="25">
        <v>4158922.46</v>
      </c>
    </row>
    <row r="695" spans="1:18" ht="17.100000000000001" hidden="1" customHeight="1" x14ac:dyDescent="0.25">
      <c r="A695" s="20">
        <v>5246</v>
      </c>
      <c r="B695" s="21" t="s">
        <v>884</v>
      </c>
      <c r="C695" s="21" t="s">
        <v>69</v>
      </c>
      <c r="D695" s="21" t="s">
        <v>60</v>
      </c>
      <c r="E695" s="29" t="s">
        <v>885</v>
      </c>
      <c r="F695" s="23">
        <v>50</v>
      </c>
      <c r="G695" s="23">
        <v>50</v>
      </c>
      <c r="H695" s="24">
        <v>1</v>
      </c>
      <c r="I695" s="25">
        <v>36500</v>
      </c>
      <c r="J695" s="25">
        <v>155050</v>
      </c>
      <c r="K695" s="26"/>
      <c r="L695" s="26"/>
      <c r="M695" s="26"/>
      <c r="N695" s="23">
        <v>0</v>
      </c>
      <c r="O695" s="25">
        <v>1783.08</v>
      </c>
      <c r="P695" s="25">
        <v>153266.92000000001</v>
      </c>
      <c r="Q695" s="25">
        <v>191550</v>
      </c>
      <c r="R695" s="25">
        <v>189766.92</v>
      </c>
    </row>
    <row r="696" spans="1:18" ht="16.5" hidden="1" customHeight="1" x14ac:dyDescent="0.25">
      <c r="A696" s="20">
        <v>7312</v>
      </c>
      <c r="B696" s="21" t="s">
        <v>884</v>
      </c>
      <c r="C696" s="22" t="s">
        <v>59</v>
      </c>
      <c r="D696" s="21" t="s">
        <v>60</v>
      </c>
      <c r="E696" s="29" t="s">
        <v>886</v>
      </c>
      <c r="F696" s="23">
        <v>100</v>
      </c>
      <c r="G696" s="23">
        <v>100</v>
      </c>
      <c r="H696" s="24">
        <v>47</v>
      </c>
      <c r="I696" s="25">
        <v>2425243.44</v>
      </c>
      <c r="J696" s="25">
        <v>3929756.56</v>
      </c>
      <c r="K696" s="26"/>
      <c r="L696" s="26"/>
      <c r="M696" s="26"/>
      <c r="N696" s="23">
        <v>0</v>
      </c>
      <c r="O696" s="25">
        <v>79699.06</v>
      </c>
      <c r="P696" s="25">
        <v>3850057.5</v>
      </c>
      <c r="Q696" s="25">
        <v>6355000</v>
      </c>
      <c r="R696" s="25">
        <v>6275300.9400000004</v>
      </c>
    </row>
    <row r="697" spans="1:18" ht="16.5" hidden="1" customHeight="1" x14ac:dyDescent="0.25">
      <c r="A697" s="20">
        <v>7627</v>
      </c>
      <c r="B697" s="21" t="s">
        <v>884</v>
      </c>
      <c r="C697" s="22" t="s">
        <v>59</v>
      </c>
      <c r="D697" s="21" t="s">
        <v>60</v>
      </c>
      <c r="E697" s="29" t="s">
        <v>887</v>
      </c>
      <c r="F697" s="23">
        <v>50</v>
      </c>
      <c r="G697" s="23">
        <v>50</v>
      </c>
      <c r="H697" s="24">
        <v>4</v>
      </c>
      <c r="I697" s="25">
        <v>39000</v>
      </c>
      <c r="J697" s="25">
        <v>139400.95999999999</v>
      </c>
      <c r="K697" s="26"/>
      <c r="L697" s="26"/>
      <c r="M697" s="26"/>
      <c r="N697" s="23">
        <v>0</v>
      </c>
      <c r="O697" s="23">
        <v>0</v>
      </c>
      <c r="P697" s="25">
        <v>139400.95999999999</v>
      </c>
      <c r="Q697" s="25">
        <v>178400.96</v>
      </c>
      <c r="R697" s="25">
        <v>178400.96</v>
      </c>
    </row>
    <row r="698" spans="1:18" ht="23.1" hidden="1" customHeight="1" x14ac:dyDescent="0.25">
      <c r="A698" s="27">
        <v>1856</v>
      </c>
      <c r="B698" s="28" t="s">
        <v>888</v>
      </c>
      <c r="C698" s="21" t="s">
        <v>69</v>
      </c>
      <c r="D698" s="28" t="s">
        <v>60</v>
      </c>
      <c r="E698" s="29" t="s">
        <v>889</v>
      </c>
      <c r="F698" s="30">
        <v>56.52</v>
      </c>
      <c r="G698" s="30">
        <v>65.25</v>
      </c>
      <c r="H698" s="31">
        <v>13</v>
      </c>
      <c r="I698" s="32">
        <v>137913.04</v>
      </c>
      <c r="J698" s="32">
        <v>3206935.5</v>
      </c>
      <c r="K698" s="26"/>
      <c r="L698" s="26"/>
      <c r="M698" s="26"/>
      <c r="N698" s="30">
        <v>0</v>
      </c>
      <c r="O698" s="32">
        <v>134357.68</v>
      </c>
      <c r="P698" s="32">
        <v>3072577.82</v>
      </c>
      <c r="Q698" s="32">
        <v>3344848.54</v>
      </c>
      <c r="R698" s="32">
        <v>3210490.86</v>
      </c>
    </row>
    <row r="699" spans="1:18" ht="16.5" hidden="1" customHeight="1" x14ac:dyDescent="0.25">
      <c r="A699" s="20">
        <v>5829</v>
      </c>
      <c r="B699" s="21" t="s">
        <v>890</v>
      </c>
      <c r="C699" s="22" t="s">
        <v>59</v>
      </c>
      <c r="D699" s="21" t="s">
        <v>60</v>
      </c>
      <c r="E699" s="29" t="s">
        <v>891</v>
      </c>
      <c r="F699" s="23">
        <v>33.33</v>
      </c>
      <c r="G699" s="23">
        <v>89.96</v>
      </c>
      <c r="H699" s="24">
        <v>1</v>
      </c>
      <c r="I699" s="25">
        <v>907333.33</v>
      </c>
      <c r="J699" s="23">
        <v>0</v>
      </c>
      <c r="K699" s="34">
        <v>-919393.33</v>
      </c>
      <c r="L699" s="26"/>
      <c r="M699" s="26"/>
      <c r="N699" s="23">
        <v>0</v>
      </c>
      <c r="O699" s="23">
        <v>0</v>
      </c>
      <c r="P699" s="23">
        <v>0</v>
      </c>
      <c r="Q699" s="25">
        <v>907333.33</v>
      </c>
      <c r="R699" s="25">
        <v>907333.33</v>
      </c>
    </row>
    <row r="700" spans="1:18" ht="16.5" hidden="1" customHeight="1" x14ac:dyDescent="0.25">
      <c r="A700" s="20">
        <v>10147</v>
      </c>
      <c r="B700" s="21" t="s">
        <v>890</v>
      </c>
      <c r="C700" s="22" t="s">
        <v>59</v>
      </c>
      <c r="D700" s="21" t="s">
        <v>60</v>
      </c>
      <c r="E700" s="29" t="s">
        <v>892</v>
      </c>
      <c r="F700" s="23">
        <v>100</v>
      </c>
      <c r="G700" s="23">
        <v>100</v>
      </c>
      <c r="H700" s="24">
        <v>11</v>
      </c>
      <c r="I700" s="25">
        <v>415000</v>
      </c>
      <c r="J700" s="25">
        <v>2336676.5</v>
      </c>
      <c r="K700" s="26"/>
      <c r="L700" s="26"/>
      <c r="M700" s="26"/>
      <c r="N700" s="23">
        <v>0</v>
      </c>
      <c r="O700" s="25">
        <v>87337.4</v>
      </c>
      <c r="P700" s="25">
        <v>2249339.1</v>
      </c>
      <c r="Q700" s="25">
        <v>2751676.5</v>
      </c>
      <c r="R700" s="25">
        <v>2664339.1</v>
      </c>
    </row>
    <row r="701" spans="1:18" ht="16.5" hidden="1" customHeight="1" x14ac:dyDescent="0.25">
      <c r="A701" s="20">
        <v>8358</v>
      </c>
      <c r="B701" s="21" t="s">
        <v>893</v>
      </c>
      <c r="C701" s="22" t="s">
        <v>59</v>
      </c>
      <c r="D701" s="21" t="s">
        <v>60</v>
      </c>
      <c r="E701" s="29" t="s">
        <v>819</v>
      </c>
      <c r="F701" s="23">
        <v>100</v>
      </c>
      <c r="G701" s="23">
        <v>100</v>
      </c>
      <c r="H701" s="24">
        <v>8</v>
      </c>
      <c r="I701" s="25">
        <v>346000</v>
      </c>
      <c r="J701" s="25">
        <v>957795</v>
      </c>
      <c r="K701" s="26"/>
      <c r="L701" s="26"/>
      <c r="M701" s="26"/>
      <c r="N701" s="23">
        <v>0</v>
      </c>
      <c r="O701" s="25">
        <v>33055.54</v>
      </c>
      <c r="P701" s="25">
        <v>924739.46</v>
      </c>
      <c r="Q701" s="25">
        <v>1303795</v>
      </c>
      <c r="R701" s="25">
        <v>1270739.46</v>
      </c>
    </row>
    <row r="702" spans="1:18" ht="16.5" hidden="1" customHeight="1" x14ac:dyDescent="0.25">
      <c r="A702" s="20">
        <v>1866</v>
      </c>
      <c r="B702" s="21" t="s">
        <v>894</v>
      </c>
      <c r="C702" s="22" t="s">
        <v>59</v>
      </c>
      <c r="D702" s="21" t="s">
        <v>60</v>
      </c>
      <c r="E702" s="33" t="s">
        <v>105</v>
      </c>
      <c r="F702" s="23">
        <v>100</v>
      </c>
      <c r="G702" s="23">
        <v>100</v>
      </c>
      <c r="H702" s="24">
        <v>8</v>
      </c>
      <c r="I702" s="25">
        <v>1350000</v>
      </c>
      <c r="J702" s="25">
        <v>1418622</v>
      </c>
      <c r="K702" s="26"/>
      <c r="L702" s="26"/>
      <c r="M702" s="26"/>
      <c r="N702" s="23">
        <v>0</v>
      </c>
      <c r="O702" s="25">
        <v>47533.56</v>
      </c>
      <c r="P702" s="25">
        <v>1371088.44</v>
      </c>
      <c r="Q702" s="25">
        <v>2768622</v>
      </c>
      <c r="R702" s="25">
        <v>2721088.44</v>
      </c>
    </row>
    <row r="703" spans="1:18" ht="29.1" hidden="1" customHeight="1" x14ac:dyDescent="0.25">
      <c r="A703" s="20">
        <v>8040</v>
      </c>
      <c r="B703" s="21" t="s">
        <v>894</v>
      </c>
      <c r="C703" s="21" t="s">
        <v>69</v>
      </c>
      <c r="D703" s="21" t="s">
        <v>60</v>
      </c>
      <c r="E703" s="29" t="s">
        <v>895</v>
      </c>
      <c r="F703" s="23">
        <v>100</v>
      </c>
      <c r="G703" s="23">
        <v>100</v>
      </c>
      <c r="H703" s="24">
        <v>6</v>
      </c>
      <c r="I703" s="25">
        <v>545000</v>
      </c>
      <c r="J703" s="25">
        <v>2411000</v>
      </c>
      <c r="K703" s="22"/>
      <c r="L703" s="22"/>
      <c r="M703" s="22"/>
      <c r="N703" s="23">
        <v>0</v>
      </c>
      <c r="O703" s="25">
        <v>68491.740000000005</v>
      </c>
      <c r="P703" s="25">
        <v>2342508.2599999998</v>
      </c>
      <c r="Q703" s="25">
        <v>2956000</v>
      </c>
      <c r="R703" s="25">
        <v>2887508.26</v>
      </c>
    </row>
    <row r="704" spans="1:18" ht="16.5" hidden="1" customHeight="1" x14ac:dyDescent="0.25">
      <c r="A704" s="20">
        <v>5048</v>
      </c>
      <c r="B704" s="21" t="s">
        <v>896</v>
      </c>
      <c r="C704" s="22" t="s">
        <v>59</v>
      </c>
      <c r="D704" s="21" t="s">
        <v>60</v>
      </c>
      <c r="E704" s="29" t="s">
        <v>253</v>
      </c>
      <c r="F704" s="23">
        <v>100</v>
      </c>
      <c r="G704" s="23">
        <v>100</v>
      </c>
      <c r="H704" s="24">
        <v>8</v>
      </c>
      <c r="I704" s="25">
        <v>980000</v>
      </c>
      <c r="J704" s="25">
        <v>1202429</v>
      </c>
      <c r="K704" s="26"/>
      <c r="L704" s="26"/>
      <c r="M704" s="26"/>
      <c r="N704" s="23">
        <v>0</v>
      </c>
      <c r="O704" s="25">
        <v>43311.55</v>
      </c>
      <c r="P704" s="25">
        <v>1159117.45</v>
      </c>
      <c r="Q704" s="25">
        <v>2182429</v>
      </c>
      <c r="R704" s="25">
        <v>2139117.4500000002</v>
      </c>
    </row>
    <row r="705" spans="1:18" ht="29.1" hidden="1" customHeight="1" x14ac:dyDescent="0.25">
      <c r="A705" s="20">
        <v>5973</v>
      </c>
      <c r="B705" s="21" t="s">
        <v>897</v>
      </c>
      <c r="C705" s="21" t="s">
        <v>69</v>
      </c>
      <c r="D705" s="21" t="s">
        <v>60</v>
      </c>
      <c r="E705" s="33" t="s">
        <v>898</v>
      </c>
      <c r="F705" s="23">
        <v>35.479999999999997</v>
      </c>
      <c r="G705" s="23">
        <v>54.39</v>
      </c>
      <c r="H705" s="24">
        <v>11</v>
      </c>
      <c r="I705" s="25">
        <v>390991.88</v>
      </c>
      <c r="J705" s="25">
        <v>2099400.2799999998</v>
      </c>
      <c r="K705" s="22"/>
      <c r="L705" s="22"/>
      <c r="M705" s="22"/>
      <c r="N705" s="23">
        <v>0</v>
      </c>
      <c r="O705" s="25">
        <v>33405.67</v>
      </c>
      <c r="P705" s="25">
        <v>2065994.61</v>
      </c>
      <c r="Q705" s="25">
        <v>2490392.16</v>
      </c>
      <c r="R705" s="25">
        <v>2456986.4900000002</v>
      </c>
    </row>
    <row r="706" spans="1:18" ht="16.5" hidden="1" customHeight="1" x14ac:dyDescent="0.25">
      <c r="A706" s="20">
        <v>1948</v>
      </c>
      <c r="B706" s="21" t="s">
        <v>899</v>
      </c>
      <c r="C706" s="22" t="s">
        <v>59</v>
      </c>
      <c r="D706" s="21" t="s">
        <v>60</v>
      </c>
      <c r="E706" s="29" t="s">
        <v>900</v>
      </c>
      <c r="F706" s="23">
        <v>100</v>
      </c>
      <c r="G706" s="23">
        <v>100</v>
      </c>
      <c r="H706" s="24">
        <v>7</v>
      </c>
      <c r="I706" s="25">
        <v>117000</v>
      </c>
      <c r="J706" s="25">
        <v>670579</v>
      </c>
      <c r="K706" s="26"/>
      <c r="L706" s="26"/>
      <c r="M706" s="26"/>
      <c r="N706" s="23">
        <v>526.1</v>
      </c>
      <c r="O706" s="25">
        <v>21957.58</v>
      </c>
      <c r="P706" s="25">
        <v>648621.42000000004</v>
      </c>
      <c r="Q706" s="25">
        <v>787579</v>
      </c>
      <c r="R706" s="25">
        <v>765621.42</v>
      </c>
    </row>
    <row r="707" spans="1:18" ht="16.5" hidden="1" customHeight="1" x14ac:dyDescent="0.25">
      <c r="A707" s="20">
        <v>1949</v>
      </c>
      <c r="B707" s="21" t="s">
        <v>899</v>
      </c>
      <c r="C707" s="22" t="s">
        <v>59</v>
      </c>
      <c r="D707" s="21" t="s">
        <v>60</v>
      </c>
      <c r="E707" s="33" t="s">
        <v>61</v>
      </c>
      <c r="F707" s="23">
        <v>42.86</v>
      </c>
      <c r="G707" s="23">
        <v>39.380000000000003</v>
      </c>
      <c r="H707" s="24">
        <v>6</v>
      </c>
      <c r="I707" s="25">
        <v>98571.43</v>
      </c>
      <c r="J707" s="25">
        <v>699779</v>
      </c>
      <c r="K707" s="26"/>
      <c r="L707" s="26"/>
      <c r="M707" s="26"/>
      <c r="N707" s="23">
        <v>0</v>
      </c>
      <c r="O707" s="25">
        <v>25757.52</v>
      </c>
      <c r="P707" s="25">
        <v>674021.48</v>
      </c>
      <c r="Q707" s="25">
        <v>798350.43</v>
      </c>
      <c r="R707" s="25">
        <v>772592.91</v>
      </c>
    </row>
    <row r="708" spans="1:18" ht="16.5" hidden="1" customHeight="1" x14ac:dyDescent="0.25">
      <c r="A708" s="20">
        <v>2146</v>
      </c>
      <c r="B708" s="21" t="s">
        <v>901</v>
      </c>
      <c r="C708" s="22" t="s">
        <v>59</v>
      </c>
      <c r="D708" s="21" t="s">
        <v>60</v>
      </c>
      <c r="E708" s="29" t="s">
        <v>902</v>
      </c>
      <c r="F708" s="23">
        <v>100</v>
      </c>
      <c r="G708" s="23">
        <v>100</v>
      </c>
      <c r="H708" s="24">
        <v>11</v>
      </c>
      <c r="I708" s="25">
        <v>540000</v>
      </c>
      <c r="J708" s="25">
        <v>2125718.5</v>
      </c>
      <c r="K708" s="26"/>
      <c r="L708" s="26"/>
      <c r="M708" s="26"/>
      <c r="N708" s="23">
        <v>0</v>
      </c>
      <c r="O708" s="25">
        <v>105433.5</v>
      </c>
      <c r="P708" s="25">
        <v>2020285</v>
      </c>
      <c r="Q708" s="25">
        <v>2665718.5</v>
      </c>
      <c r="R708" s="25">
        <v>2560285</v>
      </c>
    </row>
    <row r="709" spans="1:18" ht="16.5" hidden="1" customHeight="1" x14ac:dyDescent="0.25">
      <c r="A709" s="20">
        <v>4659</v>
      </c>
      <c r="B709" s="21" t="s">
        <v>901</v>
      </c>
      <c r="C709" s="22" t="s">
        <v>59</v>
      </c>
      <c r="D709" s="21" t="s">
        <v>60</v>
      </c>
      <c r="E709" s="29" t="s">
        <v>903</v>
      </c>
      <c r="F709" s="23">
        <v>100</v>
      </c>
      <c r="G709" s="23">
        <v>100</v>
      </c>
      <c r="H709" s="24">
        <v>10</v>
      </c>
      <c r="I709" s="25">
        <v>810000</v>
      </c>
      <c r="J709" s="25">
        <v>1324780</v>
      </c>
      <c r="K709" s="26"/>
      <c r="L709" s="26"/>
      <c r="M709" s="26"/>
      <c r="N709" s="23">
        <v>0</v>
      </c>
      <c r="O709" s="25">
        <v>73818.080000000002</v>
      </c>
      <c r="P709" s="25">
        <v>1250961.9199999999</v>
      </c>
      <c r="Q709" s="25">
        <v>2134780</v>
      </c>
      <c r="R709" s="25">
        <v>2060961.92</v>
      </c>
    </row>
    <row r="710" spans="1:18" ht="16.5" hidden="1" customHeight="1" x14ac:dyDescent="0.25">
      <c r="A710" s="20">
        <v>10356</v>
      </c>
      <c r="B710" s="21" t="s">
        <v>901</v>
      </c>
      <c r="C710" s="22" t="s">
        <v>59</v>
      </c>
      <c r="D710" s="21" t="s">
        <v>60</v>
      </c>
      <c r="E710" s="29" t="s">
        <v>904</v>
      </c>
      <c r="F710" s="23">
        <v>48.48</v>
      </c>
      <c r="G710" s="23">
        <v>46.17</v>
      </c>
      <c r="H710" s="24">
        <v>16</v>
      </c>
      <c r="I710" s="25">
        <v>176484.85</v>
      </c>
      <c r="J710" s="25">
        <v>1289504.6399999999</v>
      </c>
      <c r="K710" s="26"/>
      <c r="L710" s="26"/>
      <c r="M710" s="26"/>
      <c r="N710" s="23">
        <v>0</v>
      </c>
      <c r="O710" s="25">
        <v>54113.27</v>
      </c>
      <c r="P710" s="25">
        <v>1235391.3700000001</v>
      </c>
      <c r="Q710" s="25">
        <v>1465989.49</v>
      </c>
      <c r="R710" s="25">
        <v>1411876.22</v>
      </c>
    </row>
    <row r="711" spans="1:18" ht="16.5" hidden="1" customHeight="1" x14ac:dyDescent="0.25">
      <c r="A711" s="20">
        <v>7634</v>
      </c>
      <c r="B711" s="21" t="s">
        <v>905</v>
      </c>
      <c r="C711" s="22" t="s">
        <v>59</v>
      </c>
      <c r="D711" s="21" t="s">
        <v>60</v>
      </c>
      <c r="E711" s="29" t="s">
        <v>906</v>
      </c>
      <c r="F711" s="23">
        <v>100</v>
      </c>
      <c r="G711" s="23">
        <v>100</v>
      </c>
      <c r="H711" s="24">
        <v>10</v>
      </c>
      <c r="I711" s="25">
        <v>563847.85</v>
      </c>
      <c r="J711" s="25">
        <v>2114152.15</v>
      </c>
      <c r="K711" s="26"/>
      <c r="L711" s="26"/>
      <c r="M711" s="26"/>
      <c r="N711" s="23">
        <v>0</v>
      </c>
      <c r="O711" s="25">
        <v>27428.65</v>
      </c>
      <c r="P711" s="25">
        <v>2086723.5</v>
      </c>
      <c r="Q711" s="25">
        <v>2678000</v>
      </c>
      <c r="R711" s="25">
        <v>2650571.35</v>
      </c>
    </row>
    <row r="712" spans="1:18" ht="16.5" hidden="1" customHeight="1" x14ac:dyDescent="0.25">
      <c r="A712" s="20">
        <v>8131</v>
      </c>
      <c r="B712" s="21" t="s">
        <v>905</v>
      </c>
      <c r="C712" s="22" t="s">
        <v>59</v>
      </c>
      <c r="D712" s="21" t="s">
        <v>60</v>
      </c>
      <c r="E712" s="29" t="s">
        <v>116</v>
      </c>
      <c r="F712" s="23">
        <v>100</v>
      </c>
      <c r="G712" s="23">
        <v>100</v>
      </c>
      <c r="H712" s="24">
        <v>12</v>
      </c>
      <c r="I712" s="25">
        <v>1060000</v>
      </c>
      <c r="J712" s="25">
        <v>1932619</v>
      </c>
      <c r="K712" s="26"/>
      <c r="L712" s="26"/>
      <c r="M712" s="26"/>
      <c r="N712" s="23">
        <v>0</v>
      </c>
      <c r="O712" s="25">
        <v>59927.83</v>
      </c>
      <c r="P712" s="25">
        <v>1872691.17</v>
      </c>
      <c r="Q712" s="25">
        <v>2992619</v>
      </c>
      <c r="R712" s="25">
        <v>2932691.17</v>
      </c>
    </row>
    <row r="713" spans="1:18" ht="16.5" hidden="1" customHeight="1" x14ac:dyDescent="0.25">
      <c r="A713" s="20">
        <v>8216</v>
      </c>
      <c r="B713" s="21" t="s">
        <v>905</v>
      </c>
      <c r="C713" s="22" t="s">
        <v>59</v>
      </c>
      <c r="D713" s="21" t="s">
        <v>60</v>
      </c>
      <c r="E713" s="29" t="s">
        <v>907</v>
      </c>
      <c r="F713" s="23">
        <v>50</v>
      </c>
      <c r="G713" s="23">
        <v>50</v>
      </c>
      <c r="H713" s="24">
        <v>4</v>
      </c>
      <c r="I713" s="25">
        <v>55500</v>
      </c>
      <c r="J713" s="25">
        <v>377021.37</v>
      </c>
      <c r="K713" s="26"/>
      <c r="L713" s="26"/>
      <c r="M713" s="26"/>
      <c r="N713" s="23">
        <v>0</v>
      </c>
      <c r="O713" s="25">
        <v>9771.7999999999993</v>
      </c>
      <c r="P713" s="25">
        <v>367249.57</v>
      </c>
      <c r="Q713" s="25">
        <v>432521.37</v>
      </c>
      <c r="R713" s="25">
        <v>422749.57</v>
      </c>
    </row>
    <row r="714" spans="1:18" ht="23.1" hidden="1" customHeight="1" x14ac:dyDescent="0.25">
      <c r="A714" s="27">
        <v>8239</v>
      </c>
      <c r="B714" s="28" t="s">
        <v>905</v>
      </c>
      <c r="C714" s="21" t="s">
        <v>69</v>
      </c>
      <c r="D714" s="28" t="s">
        <v>60</v>
      </c>
      <c r="E714" s="29" t="s">
        <v>908</v>
      </c>
      <c r="F714" s="30">
        <v>55</v>
      </c>
      <c r="G714" s="30">
        <v>51.41</v>
      </c>
      <c r="H714" s="31">
        <v>11</v>
      </c>
      <c r="I714" s="32">
        <v>159500</v>
      </c>
      <c r="J714" s="32">
        <v>462851.96</v>
      </c>
      <c r="K714" s="26"/>
      <c r="L714" s="26"/>
      <c r="M714" s="26"/>
      <c r="N714" s="30">
        <v>0</v>
      </c>
      <c r="O714" s="32">
        <v>13543.45</v>
      </c>
      <c r="P714" s="32">
        <v>449308.51</v>
      </c>
      <c r="Q714" s="32">
        <v>622351.96</v>
      </c>
      <c r="R714" s="32">
        <v>608808.51</v>
      </c>
    </row>
    <row r="715" spans="1:18" ht="16.5" hidden="1" customHeight="1" x14ac:dyDescent="0.25">
      <c r="A715" s="20">
        <v>8243</v>
      </c>
      <c r="B715" s="21" t="s">
        <v>905</v>
      </c>
      <c r="C715" s="22" t="s">
        <v>59</v>
      </c>
      <c r="D715" s="21" t="s">
        <v>60</v>
      </c>
      <c r="E715" s="29" t="s">
        <v>909</v>
      </c>
      <c r="F715" s="23">
        <v>57.14</v>
      </c>
      <c r="G715" s="23">
        <v>70.540000000000006</v>
      </c>
      <c r="H715" s="24">
        <v>16</v>
      </c>
      <c r="I715" s="25">
        <v>1697142.86</v>
      </c>
      <c r="J715" s="25">
        <v>1707296</v>
      </c>
      <c r="K715" s="26"/>
      <c r="L715" s="26"/>
      <c r="M715" s="26"/>
      <c r="N715" s="23">
        <v>0</v>
      </c>
      <c r="O715" s="25">
        <v>53005.37</v>
      </c>
      <c r="P715" s="25">
        <v>1654290.63</v>
      </c>
      <c r="Q715" s="25">
        <v>3404438.86</v>
      </c>
      <c r="R715" s="25">
        <v>3351433.49</v>
      </c>
    </row>
    <row r="716" spans="1:18" ht="23.1" hidden="1" customHeight="1" x14ac:dyDescent="0.25">
      <c r="A716" s="27">
        <v>8361</v>
      </c>
      <c r="B716" s="28" t="s">
        <v>905</v>
      </c>
      <c r="C716" s="21" t="s">
        <v>69</v>
      </c>
      <c r="D716" s="28" t="s">
        <v>60</v>
      </c>
      <c r="E716" s="29" t="s">
        <v>910</v>
      </c>
      <c r="F716" s="30">
        <v>100</v>
      </c>
      <c r="G716" s="30">
        <v>100</v>
      </c>
      <c r="H716" s="31">
        <v>15</v>
      </c>
      <c r="I716" s="32">
        <v>1810000</v>
      </c>
      <c r="J716" s="32">
        <v>1347218</v>
      </c>
      <c r="K716" s="26"/>
      <c r="L716" s="26"/>
      <c r="M716" s="26"/>
      <c r="N716" s="30">
        <v>0</v>
      </c>
      <c r="O716" s="32">
        <v>47408.639999999999</v>
      </c>
      <c r="P716" s="32">
        <v>1299809.3600000001</v>
      </c>
      <c r="Q716" s="32">
        <v>3157218</v>
      </c>
      <c r="R716" s="32">
        <v>3109809.36</v>
      </c>
    </row>
    <row r="717" spans="1:18" ht="33.950000000000003" hidden="1" customHeight="1" x14ac:dyDescent="0.25">
      <c r="A717" s="27">
        <v>8655</v>
      </c>
      <c r="B717" s="28" t="s">
        <v>905</v>
      </c>
      <c r="C717" s="21" t="s">
        <v>69</v>
      </c>
      <c r="D717" s="28" t="s">
        <v>60</v>
      </c>
      <c r="E717" s="29" t="s">
        <v>911</v>
      </c>
      <c r="F717" s="30">
        <v>25.42</v>
      </c>
      <c r="G717" s="30">
        <v>47.42</v>
      </c>
      <c r="H717" s="31">
        <v>15</v>
      </c>
      <c r="I717" s="32">
        <v>434745.76</v>
      </c>
      <c r="J717" s="32">
        <v>1430891.47</v>
      </c>
      <c r="K717" s="22"/>
      <c r="L717" s="22"/>
      <c r="M717" s="22"/>
      <c r="N717" s="30">
        <v>0</v>
      </c>
      <c r="O717" s="32">
        <v>43050.98</v>
      </c>
      <c r="P717" s="32">
        <v>1387840.49</v>
      </c>
      <c r="Q717" s="32">
        <v>1865637.23</v>
      </c>
      <c r="R717" s="32">
        <v>1822586.25</v>
      </c>
    </row>
    <row r="718" spans="1:18" ht="33.950000000000003" hidden="1" customHeight="1" x14ac:dyDescent="0.25">
      <c r="A718" s="27">
        <v>8658</v>
      </c>
      <c r="B718" s="28" t="s">
        <v>905</v>
      </c>
      <c r="C718" s="21" t="s">
        <v>69</v>
      </c>
      <c r="D718" s="28" t="s">
        <v>60</v>
      </c>
      <c r="E718" s="29" t="s">
        <v>912</v>
      </c>
      <c r="F718" s="30">
        <v>100</v>
      </c>
      <c r="G718" s="30">
        <v>100</v>
      </c>
      <c r="H718" s="31">
        <v>13</v>
      </c>
      <c r="I718" s="32">
        <v>1340000</v>
      </c>
      <c r="J718" s="32">
        <v>1244993.5</v>
      </c>
      <c r="K718" s="22"/>
      <c r="L718" s="22"/>
      <c r="M718" s="22"/>
      <c r="N718" s="30">
        <v>0</v>
      </c>
      <c r="O718" s="32">
        <v>33746.730000000003</v>
      </c>
      <c r="P718" s="32">
        <v>1211246.77</v>
      </c>
      <c r="Q718" s="32">
        <v>2584993.5</v>
      </c>
      <c r="R718" s="32">
        <v>2551246.77</v>
      </c>
    </row>
    <row r="719" spans="1:18" ht="16.5" hidden="1" customHeight="1" x14ac:dyDescent="0.25">
      <c r="A719" s="20">
        <v>8322</v>
      </c>
      <c r="B719" s="21" t="s">
        <v>913</v>
      </c>
      <c r="C719" s="22" t="s">
        <v>59</v>
      </c>
      <c r="D719" s="21" t="s">
        <v>60</v>
      </c>
      <c r="E719" s="29" t="s">
        <v>914</v>
      </c>
      <c r="F719" s="23">
        <v>50</v>
      </c>
      <c r="G719" s="23">
        <v>50</v>
      </c>
      <c r="H719" s="24">
        <v>17</v>
      </c>
      <c r="I719" s="25">
        <v>161500</v>
      </c>
      <c r="J719" s="25">
        <v>762125.89</v>
      </c>
      <c r="K719" s="26"/>
      <c r="L719" s="26"/>
      <c r="M719" s="26"/>
      <c r="N719" s="23">
        <v>0</v>
      </c>
      <c r="O719" s="25">
        <v>18540.3</v>
      </c>
      <c r="P719" s="25">
        <v>743585.59</v>
      </c>
      <c r="Q719" s="25">
        <v>923625.89</v>
      </c>
      <c r="R719" s="25">
        <v>905085.59</v>
      </c>
    </row>
    <row r="720" spans="1:18" ht="16.5" hidden="1" customHeight="1" x14ac:dyDescent="0.25">
      <c r="A720" s="20">
        <v>8323</v>
      </c>
      <c r="B720" s="21" t="s">
        <v>913</v>
      </c>
      <c r="C720" s="22" t="s">
        <v>59</v>
      </c>
      <c r="D720" s="21" t="s">
        <v>60</v>
      </c>
      <c r="E720" s="29" t="s">
        <v>915</v>
      </c>
      <c r="F720" s="23">
        <v>100</v>
      </c>
      <c r="G720" s="23">
        <v>100</v>
      </c>
      <c r="H720" s="24">
        <v>23</v>
      </c>
      <c r="I720" s="25">
        <v>665000</v>
      </c>
      <c r="J720" s="25">
        <v>2186905</v>
      </c>
      <c r="K720" s="26"/>
      <c r="L720" s="26"/>
      <c r="M720" s="26"/>
      <c r="N720" s="23">
        <v>0</v>
      </c>
      <c r="O720" s="25">
        <v>58598.93</v>
      </c>
      <c r="P720" s="25">
        <v>2128306.0699999998</v>
      </c>
      <c r="Q720" s="25">
        <v>2851905</v>
      </c>
      <c r="R720" s="25">
        <v>2793306.07</v>
      </c>
    </row>
    <row r="721" spans="1:18" ht="16.5" hidden="1" customHeight="1" x14ac:dyDescent="0.25">
      <c r="A721" s="20">
        <v>4057</v>
      </c>
      <c r="B721" s="21" t="s">
        <v>916</v>
      </c>
      <c r="C721" s="22" t="s">
        <v>59</v>
      </c>
      <c r="D721" s="21" t="s">
        <v>60</v>
      </c>
      <c r="E721" s="29" t="s">
        <v>917</v>
      </c>
      <c r="F721" s="23">
        <v>100</v>
      </c>
      <c r="G721" s="23">
        <v>100</v>
      </c>
      <c r="H721" s="24">
        <v>12</v>
      </c>
      <c r="I721" s="25">
        <v>441000</v>
      </c>
      <c r="J721" s="25">
        <v>1929783.5</v>
      </c>
      <c r="K721" s="26"/>
      <c r="L721" s="26"/>
      <c r="M721" s="26"/>
      <c r="N721" s="23">
        <v>0</v>
      </c>
      <c r="O721" s="25">
        <v>53082.81</v>
      </c>
      <c r="P721" s="25">
        <v>1876700.69</v>
      </c>
      <c r="Q721" s="25">
        <v>2370783.5</v>
      </c>
      <c r="R721" s="25">
        <v>2317700.69</v>
      </c>
    </row>
    <row r="722" spans="1:18" ht="16.5" hidden="1" customHeight="1" x14ac:dyDescent="0.25">
      <c r="A722" s="20">
        <v>83</v>
      </c>
      <c r="B722" s="21" t="s">
        <v>918</v>
      </c>
      <c r="C722" s="22" t="s">
        <v>59</v>
      </c>
      <c r="D722" s="21" t="s">
        <v>60</v>
      </c>
      <c r="E722" s="29" t="s">
        <v>576</v>
      </c>
      <c r="F722" s="23">
        <v>100</v>
      </c>
      <c r="G722" s="23">
        <v>100</v>
      </c>
      <c r="H722" s="24">
        <v>13</v>
      </c>
      <c r="I722" s="25">
        <v>277000</v>
      </c>
      <c r="J722" s="25">
        <v>1692124</v>
      </c>
      <c r="K722" s="26"/>
      <c r="L722" s="26"/>
      <c r="M722" s="26"/>
      <c r="N722" s="23">
        <v>0</v>
      </c>
      <c r="O722" s="25">
        <v>73319.72</v>
      </c>
      <c r="P722" s="25">
        <v>1618804.28</v>
      </c>
      <c r="Q722" s="25">
        <v>1969124</v>
      </c>
      <c r="R722" s="25">
        <v>1895804.28</v>
      </c>
    </row>
    <row r="723" spans="1:18" ht="16.5" hidden="1" customHeight="1" x14ac:dyDescent="0.25">
      <c r="A723" s="20">
        <v>110</v>
      </c>
      <c r="B723" s="21" t="s">
        <v>919</v>
      </c>
      <c r="C723" s="22" t="s">
        <v>59</v>
      </c>
      <c r="D723" s="21" t="s">
        <v>60</v>
      </c>
      <c r="E723" s="29" t="s">
        <v>920</v>
      </c>
      <c r="F723" s="23">
        <v>100</v>
      </c>
      <c r="G723" s="23">
        <v>100</v>
      </c>
      <c r="H723" s="24">
        <v>21</v>
      </c>
      <c r="I723" s="25">
        <v>1923755.41</v>
      </c>
      <c r="J723" s="25">
        <v>3214234.51</v>
      </c>
      <c r="K723" s="25">
        <v>1288469</v>
      </c>
      <c r="L723" s="26"/>
      <c r="M723" s="26"/>
      <c r="N723" s="23">
        <v>0</v>
      </c>
      <c r="O723" s="25">
        <v>31108.68</v>
      </c>
      <c r="P723" s="25">
        <v>3183125.83</v>
      </c>
      <c r="Q723" s="25">
        <v>5137989.92</v>
      </c>
      <c r="R723" s="25">
        <v>5106881.24</v>
      </c>
    </row>
    <row r="724" spans="1:18" ht="16.5" hidden="1" customHeight="1" x14ac:dyDescent="0.25">
      <c r="A724" s="20">
        <v>151</v>
      </c>
      <c r="B724" s="21" t="s">
        <v>919</v>
      </c>
      <c r="C724" s="22" t="s">
        <v>59</v>
      </c>
      <c r="D724" s="21" t="s">
        <v>60</v>
      </c>
      <c r="E724" s="29" t="s">
        <v>921</v>
      </c>
      <c r="F724" s="23">
        <v>100</v>
      </c>
      <c r="G724" s="23">
        <v>100</v>
      </c>
      <c r="H724" s="24">
        <v>13</v>
      </c>
      <c r="I724" s="25">
        <v>850000</v>
      </c>
      <c r="J724" s="25">
        <v>2041121</v>
      </c>
      <c r="K724" s="26"/>
      <c r="L724" s="26"/>
      <c r="M724" s="26"/>
      <c r="N724" s="23">
        <v>0</v>
      </c>
      <c r="O724" s="25">
        <v>108428.44</v>
      </c>
      <c r="P724" s="25">
        <v>1932692.56</v>
      </c>
      <c r="Q724" s="25">
        <v>2891121</v>
      </c>
      <c r="R724" s="25">
        <v>2782692.56</v>
      </c>
    </row>
    <row r="725" spans="1:18" ht="16.5" hidden="1" customHeight="1" x14ac:dyDescent="0.25">
      <c r="A725" s="20">
        <v>445</v>
      </c>
      <c r="B725" s="21" t="s">
        <v>919</v>
      </c>
      <c r="C725" s="22" t="s">
        <v>59</v>
      </c>
      <c r="D725" s="21" t="s">
        <v>60</v>
      </c>
      <c r="E725" s="33" t="s">
        <v>922</v>
      </c>
      <c r="F725" s="23">
        <v>100</v>
      </c>
      <c r="G725" s="23">
        <v>100</v>
      </c>
      <c r="H725" s="24">
        <v>14</v>
      </c>
      <c r="I725" s="25">
        <v>365000</v>
      </c>
      <c r="J725" s="25">
        <v>1349693</v>
      </c>
      <c r="K725" s="26"/>
      <c r="L725" s="26"/>
      <c r="M725" s="26"/>
      <c r="N725" s="25">
        <v>2152.6</v>
      </c>
      <c r="O725" s="25">
        <v>33786.019999999997</v>
      </c>
      <c r="P725" s="25">
        <v>1315906.98</v>
      </c>
      <c r="Q725" s="25">
        <v>1714693</v>
      </c>
      <c r="R725" s="25">
        <v>1680906.98</v>
      </c>
    </row>
    <row r="726" spans="1:18" ht="16.5" hidden="1" customHeight="1" x14ac:dyDescent="0.25">
      <c r="A726" s="20">
        <v>1603</v>
      </c>
      <c r="B726" s="21" t="s">
        <v>919</v>
      </c>
      <c r="C726" s="22" t="s">
        <v>59</v>
      </c>
      <c r="D726" s="21" t="s">
        <v>60</v>
      </c>
      <c r="E726" s="29" t="s">
        <v>923</v>
      </c>
      <c r="F726" s="23">
        <v>80</v>
      </c>
      <c r="G726" s="23">
        <v>97.04</v>
      </c>
      <c r="H726" s="24">
        <v>4</v>
      </c>
      <c r="I726" s="25">
        <v>1008000</v>
      </c>
      <c r="J726" s="25">
        <v>416050</v>
      </c>
      <c r="K726" s="26"/>
      <c r="L726" s="26"/>
      <c r="M726" s="26"/>
      <c r="N726" s="23">
        <v>0</v>
      </c>
      <c r="O726" s="25">
        <v>17945.8</v>
      </c>
      <c r="P726" s="25">
        <v>398104.2</v>
      </c>
      <c r="Q726" s="25">
        <v>1424050</v>
      </c>
      <c r="R726" s="25">
        <v>1406104.2</v>
      </c>
    </row>
    <row r="727" spans="1:18" ht="16.5" hidden="1" customHeight="1" x14ac:dyDescent="0.25">
      <c r="A727" s="20">
        <v>2063</v>
      </c>
      <c r="B727" s="21" t="s">
        <v>919</v>
      </c>
      <c r="C727" s="22" t="s">
        <v>59</v>
      </c>
      <c r="D727" s="21" t="s">
        <v>60</v>
      </c>
      <c r="E727" s="29" t="s">
        <v>924</v>
      </c>
      <c r="F727" s="23">
        <v>66.67</v>
      </c>
      <c r="G727" s="23">
        <v>97.01</v>
      </c>
      <c r="H727" s="24">
        <v>4</v>
      </c>
      <c r="I727" s="25">
        <v>182000</v>
      </c>
      <c r="J727" s="25">
        <v>847649</v>
      </c>
      <c r="K727" s="26"/>
      <c r="L727" s="26"/>
      <c r="M727" s="26"/>
      <c r="N727" s="23">
        <v>0</v>
      </c>
      <c r="O727" s="25">
        <v>24231.200000000001</v>
      </c>
      <c r="P727" s="25">
        <v>823417.8</v>
      </c>
      <c r="Q727" s="25">
        <v>1029649</v>
      </c>
      <c r="R727" s="25">
        <v>1005417.8</v>
      </c>
    </row>
    <row r="728" spans="1:18" ht="16.5" hidden="1" customHeight="1" x14ac:dyDescent="0.25">
      <c r="A728" s="20">
        <v>5482</v>
      </c>
      <c r="B728" s="21" t="s">
        <v>919</v>
      </c>
      <c r="C728" s="22" t="s">
        <v>59</v>
      </c>
      <c r="D728" s="21" t="s">
        <v>60</v>
      </c>
      <c r="E728" s="33" t="s">
        <v>925</v>
      </c>
      <c r="F728" s="23">
        <v>100</v>
      </c>
      <c r="G728" s="23">
        <v>100</v>
      </c>
      <c r="H728" s="24">
        <v>24</v>
      </c>
      <c r="I728" s="25">
        <v>855607.07</v>
      </c>
      <c r="J728" s="25">
        <v>2718392.94</v>
      </c>
      <c r="K728" s="26"/>
      <c r="L728" s="26"/>
      <c r="M728" s="26"/>
      <c r="N728" s="23">
        <v>0</v>
      </c>
      <c r="O728" s="25">
        <v>55844.76</v>
      </c>
      <c r="P728" s="25">
        <v>2662548.1800000002</v>
      </c>
      <c r="Q728" s="25">
        <v>3574000.01</v>
      </c>
      <c r="R728" s="25">
        <v>3518155.25</v>
      </c>
    </row>
    <row r="729" spans="1:18" ht="16.5" hidden="1" customHeight="1" x14ac:dyDescent="0.25">
      <c r="A729" s="20">
        <v>4205</v>
      </c>
      <c r="B729" s="21" t="s">
        <v>926</v>
      </c>
      <c r="C729" s="22" t="s">
        <v>59</v>
      </c>
      <c r="D729" s="21" t="s">
        <v>60</v>
      </c>
      <c r="E729" s="29" t="s">
        <v>927</v>
      </c>
      <c r="F729" s="23">
        <v>77.78</v>
      </c>
      <c r="G729" s="23">
        <v>97.03</v>
      </c>
      <c r="H729" s="24">
        <v>7</v>
      </c>
      <c r="I729" s="25">
        <v>265222.21999999997</v>
      </c>
      <c r="J729" s="25">
        <v>1076800</v>
      </c>
      <c r="K729" s="26"/>
      <c r="L729" s="26"/>
      <c r="M729" s="26"/>
      <c r="N729" s="23">
        <v>0</v>
      </c>
      <c r="O729" s="25">
        <v>32422.04</v>
      </c>
      <c r="P729" s="25">
        <v>1044377.96</v>
      </c>
      <c r="Q729" s="25">
        <v>1342022.22</v>
      </c>
      <c r="R729" s="25">
        <v>1309600.18</v>
      </c>
    </row>
    <row r="730" spans="1:18" ht="29.1" hidden="1" customHeight="1" x14ac:dyDescent="0.25">
      <c r="A730" s="20">
        <v>5206</v>
      </c>
      <c r="B730" s="21" t="s">
        <v>926</v>
      </c>
      <c r="C730" s="21" t="s">
        <v>69</v>
      </c>
      <c r="D730" s="21" t="s">
        <v>60</v>
      </c>
      <c r="E730" s="33" t="s">
        <v>928</v>
      </c>
      <c r="F730" s="23">
        <v>100</v>
      </c>
      <c r="G730" s="23">
        <v>100</v>
      </c>
      <c r="H730" s="24">
        <v>33</v>
      </c>
      <c r="I730" s="25">
        <v>1149861.29</v>
      </c>
      <c r="J730" s="25">
        <v>3662138.68</v>
      </c>
      <c r="K730" s="25">
        <v>1890956.78</v>
      </c>
      <c r="L730" s="22"/>
      <c r="M730" s="22"/>
      <c r="N730" s="23">
        <v>0</v>
      </c>
      <c r="O730" s="25">
        <v>72804.759999999995</v>
      </c>
      <c r="P730" s="25">
        <v>3589333.92</v>
      </c>
      <c r="Q730" s="25">
        <v>4811999.97</v>
      </c>
      <c r="R730" s="25">
        <v>4739195.21</v>
      </c>
    </row>
    <row r="731" spans="1:18" ht="16.5" hidden="1" customHeight="1" x14ac:dyDescent="0.25">
      <c r="A731" s="20">
        <v>156</v>
      </c>
      <c r="B731" s="21" t="s">
        <v>929</v>
      </c>
      <c r="C731" s="22" t="s">
        <v>59</v>
      </c>
      <c r="D731" s="21" t="s">
        <v>60</v>
      </c>
      <c r="E731" s="29" t="s">
        <v>930</v>
      </c>
      <c r="F731" s="23">
        <v>54.55</v>
      </c>
      <c r="G731" s="23">
        <v>84.6</v>
      </c>
      <c r="H731" s="24">
        <v>6</v>
      </c>
      <c r="I731" s="25">
        <v>572727.27</v>
      </c>
      <c r="J731" s="25">
        <v>1161538.5</v>
      </c>
      <c r="K731" s="26"/>
      <c r="L731" s="26"/>
      <c r="M731" s="26"/>
      <c r="N731" s="23">
        <v>130.9</v>
      </c>
      <c r="O731" s="25">
        <v>37041.14</v>
      </c>
      <c r="P731" s="25">
        <v>1124497.3600000001</v>
      </c>
      <c r="Q731" s="25">
        <v>1734265.77</v>
      </c>
      <c r="R731" s="25">
        <v>1697224.63</v>
      </c>
    </row>
    <row r="732" spans="1:18" ht="16.5" hidden="1" customHeight="1" x14ac:dyDescent="0.25">
      <c r="A732" s="20">
        <v>362</v>
      </c>
      <c r="B732" s="21" t="s">
        <v>929</v>
      </c>
      <c r="C732" s="22" t="s">
        <v>59</v>
      </c>
      <c r="D732" s="21" t="s">
        <v>60</v>
      </c>
      <c r="E732" s="29" t="s">
        <v>931</v>
      </c>
      <c r="F732" s="23">
        <v>100</v>
      </c>
      <c r="G732" s="23">
        <v>100</v>
      </c>
      <c r="H732" s="24">
        <v>13</v>
      </c>
      <c r="I732" s="25">
        <v>1580000</v>
      </c>
      <c r="J732" s="25">
        <v>3239637</v>
      </c>
      <c r="K732" s="26"/>
      <c r="L732" s="26"/>
      <c r="M732" s="26"/>
      <c r="N732" s="23">
        <v>0</v>
      </c>
      <c r="O732" s="25">
        <v>165112.06</v>
      </c>
      <c r="P732" s="25">
        <v>3074524.94</v>
      </c>
      <c r="Q732" s="25">
        <v>4819637</v>
      </c>
      <c r="R732" s="25">
        <v>4654524.9400000004</v>
      </c>
    </row>
    <row r="733" spans="1:18" ht="16.5" hidden="1" customHeight="1" x14ac:dyDescent="0.25">
      <c r="A733" s="20">
        <v>1555</v>
      </c>
      <c r="B733" s="21" t="s">
        <v>929</v>
      </c>
      <c r="C733" s="22" t="s">
        <v>59</v>
      </c>
      <c r="D733" s="21" t="s">
        <v>60</v>
      </c>
      <c r="E733" s="29" t="s">
        <v>932</v>
      </c>
      <c r="F733" s="23">
        <v>100</v>
      </c>
      <c r="G733" s="23">
        <v>100</v>
      </c>
      <c r="H733" s="24">
        <v>7</v>
      </c>
      <c r="I733" s="25">
        <v>309000</v>
      </c>
      <c r="J733" s="25">
        <v>1283715</v>
      </c>
      <c r="K733" s="26"/>
      <c r="L733" s="26"/>
      <c r="M733" s="26"/>
      <c r="N733" s="23">
        <v>0</v>
      </c>
      <c r="O733" s="25">
        <v>40719.67</v>
      </c>
      <c r="P733" s="25">
        <v>1242995.33</v>
      </c>
      <c r="Q733" s="25">
        <v>1592715</v>
      </c>
      <c r="R733" s="25">
        <v>1551995.33</v>
      </c>
    </row>
    <row r="734" spans="1:18" ht="16.5" hidden="1" customHeight="1" x14ac:dyDescent="0.25">
      <c r="A734" s="20">
        <v>8559</v>
      </c>
      <c r="B734" s="21" t="s">
        <v>929</v>
      </c>
      <c r="C734" s="22" t="s">
        <v>59</v>
      </c>
      <c r="D734" s="21" t="s">
        <v>60</v>
      </c>
      <c r="E734" s="33" t="s">
        <v>933</v>
      </c>
      <c r="F734" s="23">
        <v>100</v>
      </c>
      <c r="G734" s="23">
        <v>100</v>
      </c>
      <c r="H734" s="24">
        <v>7</v>
      </c>
      <c r="I734" s="25">
        <v>471000</v>
      </c>
      <c r="J734" s="25">
        <v>1278000</v>
      </c>
      <c r="K734" s="26"/>
      <c r="L734" s="26"/>
      <c r="M734" s="26"/>
      <c r="N734" s="23">
        <v>0</v>
      </c>
      <c r="O734" s="25">
        <v>31575</v>
      </c>
      <c r="P734" s="25">
        <v>1246425</v>
      </c>
      <c r="Q734" s="25">
        <v>1749000</v>
      </c>
      <c r="R734" s="25">
        <v>1717425</v>
      </c>
    </row>
    <row r="735" spans="1:18" ht="17.100000000000001" hidden="1" customHeight="1" x14ac:dyDescent="0.25">
      <c r="A735" s="20">
        <v>1049</v>
      </c>
      <c r="B735" s="21" t="s">
        <v>934</v>
      </c>
      <c r="C735" s="21" t="s">
        <v>69</v>
      </c>
      <c r="D735" s="21" t="s">
        <v>60</v>
      </c>
      <c r="E735" s="29" t="s">
        <v>935</v>
      </c>
      <c r="F735" s="23">
        <v>81.819999999999993</v>
      </c>
      <c r="G735" s="23">
        <v>85.25</v>
      </c>
      <c r="H735" s="24">
        <v>9</v>
      </c>
      <c r="I735" s="25">
        <v>981818.18</v>
      </c>
      <c r="J735" s="25">
        <v>3469400</v>
      </c>
      <c r="K735" s="26"/>
      <c r="L735" s="26"/>
      <c r="M735" s="26"/>
      <c r="N735" s="23">
        <v>0</v>
      </c>
      <c r="O735" s="25">
        <v>132065.70000000001</v>
      </c>
      <c r="P735" s="25">
        <v>3337334.3</v>
      </c>
      <c r="Q735" s="25">
        <v>4451218.18</v>
      </c>
      <c r="R735" s="25">
        <v>4319152.4800000004</v>
      </c>
    </row>
    <row r="736" spans="1:18" ht="16.5" hidden="1" customHeight="1" x14ac:dyDescent="0.25">
      <c r="A736" s="20">
        <v>1051</v>
      </c>
      <c r="B736" s="21" t="s">
        <v>934</v>
      </c>
      <c r="C736" s="22" t="s">
        <v>59</v>
      </c>
      <c r="D736" s="21" t="s">
        <v>60</v>
      </c>
      <c r="E736" s="29" t="s">
        <v>936</v>
      </c>
      <c r="F736" s="23">
        <v>58.33</v>
      </c>
      <c r="G736" s="23">
        <v>78.209999999999994</v>
      </c>
      <c r="H736" s="24">
        <v>7</v>
      </c>
      <c r="I736" s="25">
        <v>974166.67</v>
      </c>
      <c r="J736" s="25">
        <v>2509000</v>
      </c>
      <c r="K736" s="26"/>
      <c r="L736" s="26"/>
      <c r="M736" s="26"/>
      <c r="N736" s="25">
        <v>1563.65</v>
      </c>
      <c r="O736" s="25">
        <v>76510.350000000006</v>
      </c>
      <c r="P736" s="25">
        <v>2432489.65</v>
      </c>
      <c r="Q736" s="25">
        <v>3483166.67</v>
      </c>
      <c r="R736" s="25">
        <v>3406656.32</v>
      </c>
    </row>
    <row r="737" spans="1:18" ht="17.100000000000001" hidden="1" customHeight="1" x14ac:dyDescent="0.25">
      <c r="A737" s="20">
        <v>1057</v>
      </c>
      <c r="B737" s="21" t="s">
        <v>934</v>
      </c>
      <c r="C737" s="21" t="s">
        <v>69</v>
      </c>
      <c r="D737" s="21" t="s">
        <v>60</v>
      </c>
      <c r="E737" s="29" t="s">
        <v>937</v>
      </c>
      <c r="F737" s="23">
        <v>50</v>
      </c>
      <c r="G737" s="23">
        <v>50</v>
      </c>
      <c r="H737" s="24">
        <v>4</v>
      </c>
      <c r="I737" s="25">
        <v>335000</v>
      </c>
      <c r="J737" s="25">
        <v>466445.39</v>
      </c>
      <c r="K737" s="26"/>
      <c r="L737" s="26"/>
      <c r="M737" s="26"/>
      <c r="N737" s="23">
        <v>0</v>
      </c>
      <c r="O737" s="25">
        <v>10960.53</v>
      </c>
      <c r="P737" s="25">
        <v>455484.86</v>
      </c>
      <c r="Q737" s="25">
        <v>801445.39</v>
      </c>
      <c r="R737" s="25">
        <v>790484.86</v>
      </c>
    </row>
    <row r="738" spans="1:18" ht="16.5" hidden="1" customHeight="1" x14ac:dyDescent="0.25">
      <c r="A738" s="20">
        <v>8374</v>
      </c>
      <c r="B738" s="21" t="s">
        <v>934</v>
      </c>
      <c r="C738" s="22" t="s">
        <v>59</v>
      </c>
      <c r="D738" s="21" t="s">
        <v>60</v>
      </c>
      <c r="E738" s="29" t="s">
        <v>163</v>
      </c>
      <c r="F738" s="23">
        <v>100</v>
      </c>
      <c r="G738" s="23">
        <v>100</v>
      </c>
      <c r="H738" s="24">
        <v>11</v>
      </c>
      <c r="I738" s="25">
        <v>1830000</v>
      </c>
      <c r="J738" s="25">
        <v>1740676</v>
      </c>
      <c r="K738" s="26"/>
      <c r="L738" s="26"/>
      <c r="M738" s="26"/>
      <c r="N738" s="25">
        <v>8104.8</v>
      </c>
      <c r="O738" s="25">
        <v>58666.3</v>
      </c>
      <c r="P738" s="25">
        <v>1682009.7</v>
      </c>
      <c r="Q738" s="25">
        <v>3570676</v>
      </c>
      <c r="R738" s="25">
        <v>3512009.7</v>
      </c>
    </row>
    <row r="739" spans="1:18" ht="16.5" hidden="1" customHeight="1" x14ac:dyDescent="0.25">
      <c r="A739" s="20">
        <v>8375</v>
      </c>
      <c r="B739" s="21" t="s">
        <v>934</v>
      </c>
      <c r="C739" s="22" t="s">
        <v>59</v>
      </c>
      <c r="D739" s="21" t="s">
        <v>60</v>
      </c>
      <c r="E739" s="29" t="s">
        <v>938</v>
      </c>
      <c r="F739" s="23">
        <v>100</v>
      </c>
      <c r="G739" s="23">
        <v>100</v>
      </c>
      <c r="H739" s="24">
        <v>5</v>
      </c>
      <c r="I739" s="25">
        <v>685000</v>
      </c>
      <c r="J739" s="25">
        <v>1032300</v>
      </c>
      <c r="K739" s="26"/>
      <c r="L739" s="26"/>
      <c r="M739" s="26"/>
      <c r="N739" s="23">
        <v>0</v>
      </c>
      <c r="O739" s="25">
        <v>35894.82</v>
      </c>
      <c r="P739" s="25">
        <v>996405.18</v>
      </c>
      <c r="Q739" s="25">
        <v>1717300</v>
      </c>
      <c r="R739" s="25">
        <v>1681405.18</v>
      </c>
    </row>
    <row r="740" spans="1:18" ht="16.5" hidden="1" customHeight="1" x14ac:dyDescent="0.25">
      <c r="A740" s="20">
        <v>5493</v>
      </c>
      <c r="B740" s="21" t="s">
        <v>939</v>
      </c>
      <c r="C740" s="22" t="s">
        <v>59</v>
      </c>
      <c r="D740" s="21" t="s">
        <v>60</v>
      </c>
      <c r="E740" s="33" t="s">
        <v>940</v>
      </c>
      <c r="F740" s="23">
        <v>100</v>
      </c>
      <c r="G740" s="23">
        <v>100</v>
      </c>
      <c r="H740" s="24">
        <v>8</v>
      </c>
      <c r="I740" s="25">
        <v>484000</v>
      </c>
      <c r="J740" s="25">
        <v>1050213</v>
      </c>
      <c r="K740" s="26"/>
      <c r="L740" s="26"/>
      <c r="M740" s="26"/>
      <c r="N740" s="23">
        <v>0</v>
      </c>
      <c r="O740" s="25">
        <v>32453.4</v>
      </c>
      <c r="P740" s="25">
        <v>1017759.6</v>
      </c>
      <c r="Q740" s="25">
        <v>1534213</v>
      </c>
      <c r="R740" s="25">
        <v>1501759.6</v>
      </c>
    </row>
    <row r="741" spans="1:18" ht="29.1" hidden="1" customHeight="1" x14ac:dyDescent="0.25">
      <c r="A741" s="20">
        <v>5494</v>
      </c>
      <c r="B741" s="21" t="s">
        <v>939</v>
      </c>
      <c r="C741" s="21" t="s">
        <v>69</v>
      </c>
      <c r="D741" s="21" t="s">
        <v>60</v>
      </c>
      <c r="E741" s="29" t="s">
        <v>941</v>
      </c>
      <c r="F741" s="23">
        <v>52.38</v>
      </c>
      <c r="G741" s="23">
        <v>43.66</v>
      </c>
      <c r="H741" s="24">
        <v>11</v>
      </c>
      <c r="I741" s="25">
        <v>129904.76</v>
      </c>
      <c r="J741" s="25">
        <v>607433.88</v>
      </c>
      <c r="K741" s="22"/>
      <c r="L741" s="22"/>
      <c r="M741" s="22"/>
      <c r="N741" s="25">
        <v>1749.83</v>
      </c>
      <c r="O741" s="25">
        <v>16549.64</v>
      </c>
      <c r="P741" s="25">
        <v>590884.24</v>
      </c>
      <c r="Q741" s="25">
        <v>737338.64</v>
      </c>
      <c r="R741" s="25">
        <v>720789</v>
      </c>
    </row>
    <row r="742" spans="1:18" ht="33.950000000000003" hidden="1" customHeight="1" x14ac:dyDescent="0.25">
      <c r="A742" s="27">
        <v>8683</v>
      </c>
      <c r="B742" s="28" t="s">
        <v>939</v>
      </c>
      <c r="C742" s="21" t="s">
        <v>69</v>
      </c>
      <c r="D742" s="28" t="s">
        <v>60</v>
      </c>
      <c r="E742" s="29" t="s">
        <v>942</v>
      </c>
      <c r="F742" s="30">
        <v>62.5</v>
      </c>
      <c r="G742" s="30">
        <v>53.34</v>
      </c>
      <c r="H742" s="31">
        <v>5</v>
      </c>
      <c r="I742" s="32">
        <v>65625</v>
      </c>
      <c r="J742" s="32">
        <v>265456</v>
      </c>
      <c r="K742" s="22"/>
      <c r="L742" s="22"/>
      <c r="M742" s="22"/>
      <c r="N742" s="30">
        <v>0</v>
      </c>
      <c r="O742" s="32">
        <v>8611.2199999999993</v>
      </c>
      <c r="P742" s="32">
        <v>256844.78</v>
      </c>
      <c r="Q742" s="32">
        <v>331081</v>
      </c>
      <c r="R742" s="32">
        <v>322469.78000000003</v>
      </c>
    </row>
    <row r="743" spans="1:18" ht="33.950000000000003" hidden="1" customHeight="1" x14ac:dyDescent="0.25">
      <c r="A743" s="27">
        <v>8271</v>
      </c>
      <c r="B743" s="28" t="s">
        <v>943</v>
      </c>
      <c r="C743" s="21" t="s">
        <v>69</v>
      </c>
      <c r="D743" s="28" t="s">
        <v>60</v>
      </c>
      <c r="E743" s="29" t="s">
        <v>944</v>
      </c>
      <c r="F743" s="30">
        <v>100</v>
      </c>
      <c r="G743" s="30">
        <v>100</v>
      </c>
      <c r="H743" s="31">
        <v>18</v>
      </c>
      <c r="I743" s="32">
        <v>1190000</v>
      </c>
      <c r="J743" s="32">
        <v>2060641</v>
      </c>
      <c r="K743" s="22"/>
      <c r="L743" s="22"/>
      <c r="M743" s="22"/>
      <c r="N743" s="30">
        <v>0</v>
      </c>
      <c r="O743" s="32">
        <v>80347.350000000006</v>
      </c>
      <c r="P743" s="32">
        <v>1980293.65</v>
      </c>
      <c r="Q743" s="32">
        <v>3250641</v>
      </c>
      <c r="R743" s="32">
        <v>3170293.65</v>
      </c>
    </row>
    <row r="744" spans="1:18" ht="16.5" hidden="1" customHeight="1" x14ac:dyDescent="0.25">
      <c r="A744" s="20">
        <v>4072</v>
      </c>
      <c r="B744" s="21" t="s">
        <v>945</v>
      </c>
      <c r="C744" s="22" t="s">
        <v>59</v>
      </c>
      <c r="D744" s="21" t="s">
        <v>60</v>
      </c>
      <c r="E744" s="33" t="s">
        <v>61</v>
      </c>
      <c r="F744" s="23">
        <v>100</v>
      </c>
      <c r="G744" s="23">
        <v>100</v>
      </c>
      <c r="H744" s="24">
        <v>13</v>
      </c>
      <c r="I744" s="25">
        <v>620000</v>
      </c>
      <c r="J744" s="25">
        <v>1181531</v>
      </c>
      <c r="K744" s="26"/>
      <c r="L744" s="26"/>
      <c r="M744" s="26"/>
      <c r="N744" s="23">
        <v>0</v>
      </c>
      <c r="O744" s="25">
        <v>32558.01</v>
      </c>
      <c r="P744" s="25">
        <v>1148972.99</v>
      </c>
      <c r="Q744" s="25">
        <v>1801531</v>
      </c>
      <c r="R744" s="25">
        <v>1768972.99</v>
      </c>
    </row>
    <row r="745" spans="1:18" ht="16.5" hidden="1" customHeight="1" x14ac:dyDescent="0.25">
      <c r="A745" s="20">
        <v>8696</v>
      </c>
      <c r="B745" s="21" t="s">
        <v>945</v>
      </c>
      <c r="C745" s="22" t="s">
        <v>59</v>
      </c>
      <c r="D745" s="21" t="s">
        <v>60</v>
      </c>
      <c r="E745" s="29" t="s">
        <v>155</v>
      </c>
      <c r="F745" s="23">
        <v>100</v>
      </c>
      <c r="G745" s="23">
        <v>100</v>
      </c>
      <c r="H745" s="24">
        <v>10</v>
      </c>
      <c r="I745" s="25">
        <v>725000</v>
      </c>
      <c r="J745" s="25">
        <v>1387587</v>
      </c>
      <c r="K745" s="26"/>
      <c r="L745" s="26"/>
      <c r="M745" s="26"/>
      <c r="N745" s="23">
        <v>0</v>
      </c>
      <c r="O745" s="25">
        <v>37969.870000000003</v>
      </c>
      <c r="P745" s="25">
        <v>1349617.13</v>
      </c>
      <c r="Q745" s="25">
        <v>2112587</v>
      </c>
      <c r="R745" s="25">
        <v>2074617.13</v>
      </c>
    </row>
    <row r="746" spans="1:18" ht="16.5" hidden="1" customHeight="1" x14ac:dyDescent="0.25">
      <c r="A746" s="20">
        <v>8157</v>
      </c>
      <c r="B746" s="21" t="s">
        <v>946</v>
      </c>
      <c r="C746" s="22" t="s">
        <v>59</v>
      </c>
      <c r="D746" s="21" t="s">
        <v>60</v>
      </c>
      <c r="E746" s="29" t="s">
        <v>947</v>
      </c>
      <c r="F746" s="23">
        <v>76.47</v>
      </c>
      <c r="G746" s="23">
        <v>87.86</v>
      </c>
      <c r="H746" s="24">
        <v>13</v>
      </c>
      <c r="I746" s="25">
        <v>879411.76</v>
      </c>
      <c r="J746" s="25">
        <v>977184.5</v>
      </c>
      <c r="K746" s="26"/>
      <c r="L746" s="26"/>
      <c r="M746" s="26"/>
      <c r="N746" s="23">
        <v>0</v>
      </c>
      <c r="O746" s="25">
        <v>23655.72</v>
      </c>
      <c r="P746" s="25">
        <v>953528.78</v>
      </c>
      <c r="Q746" s="25">
        <v>1856596.26</v>
      </c>
      <c r="R746" s="25">
        <v>1832940.54</v>
      </c>
    </row>
    <row r="747" spans="1:18" ht="16.5" hidden="1" customHeight="1" x14ac:dyDescent="0.25">
      <c r="A747" s="20">
        <v>8177</v>
      </c>
      <c r="B747" s="21" t="s">
        <v>946</v>
      </c>
      <c r="C747" s="22" t="s">
        <v>59</v>
      </c>
      <c r="D747" s="21" t="s">
        <v>60</v>
      </c>
      <c r="E747" s="29" t="s">
        <v>948</v>
      </c>
      <c r="F747" s="23">
        <v>100</v>
      </c>
      <c r="G747" s="23">
        <v>50</v>
      </c>
      <c r="H747" s="24">
        <v>11</v>
      </c>
      <c r="I747" s="25">
        <v>1150000</v>
      </c>
      <c r="J747" s="25">
        <v>626575.78</v>
      </c>
      <c r="K747" s="26"/>
      <c r="L747" s="26"/>
      <c r="M747" s="26"/>
      <c r="N747" s="23">
        <v>0</v>
      </c>
      <c r="O747" s="25">
        <v>17345.650000000001</v>
      </c>
      <c r="P747" s="25">
        <v>609230.13</v>
      </c>
      <c r="Q747" s="25">
        <v>1776575.78</v>
      </c>
      <c r="R747" s="25">
        <v>1759230.13</v>
      </c>
    </row>
    <row r="748" spans="1:18" ht="16.5" hidden="1" customHeight="1" x14ac:dyDescent="0.25">
      <c r="A748" s="20">
        <v>2524</v>
      </c>
      <c r="B748" s="21" t="s">
        <v>949</v>
      </c>
      <c r="C748" s="22" t="s">
        <v>59</v>
      </c>
      <c r="D748" s="21" t="s">
        <v>60</v>
      </c>
      <c r="E748" s="29" t="s">
        <v>950</v>
      </c>
      <c r="F748" s="23">
        <v>87.5</v>
      </c>
      <c r="G748" s="23">
        <v>99.94</v>
      </c>
      <c r="H748" s="24">
        <v>7</v>
      </c>
      <c r="I748" s="25">
        <v>48125</v>
      </c>
      <c r="J748" s="25">
        <v>1187142</v>
      </c>
      <c r="K748" s="26"/>
      <c r="L748" s="26"/>
      <c r="M748" s="26"/>
      <c r="N748" s="23">
        <v>0</v>
      </c>
      <c r="O748" s="25">
        <v>38247.17</v>
      </c>
      <c r="P748" s="25">
        <v>1148894.83</v>
      </c>
      <c r="Q748" s="25">
        <v>1235267</v>
      </c>
      <c r="R748" s="25">
        <v>1197019.83</v>
      </c>
    </row>
    <row r="749" spans="1:18" ht="16.5" hidden="1" customHeight="1" x14ac:dyDescent="0.25">
      <c r="A749" s="20">
        <v>8394</v>
      </c>
      <c r="B749" s="21" t="s">
        <v>951</v>
      </c>
      <c r="C749" s="22" t="s">
        <v>59</v>
      </c>
      <c r="D749" s="21" t="s">
        <v>60</v>
      </c>
      <c r="E749" s="29" t="s">
        <v>952</v>
      </c>
      <c r="F749" s="23">
        <v>100</v>
      </c>
      <c r="G749" s="23">
        <v>100</v>
      </c>
      <c r="H749" s="24">
        <v>27</v>
      </c>
      <c r="I749" s="25">
        <v>2954071.32</v>
      </c>
      <c r="J749" s="25">
        <v>3411928.66</v>
      </c>
      <c r="K749" s="25">
        <v>3953738.93</v>
      </c>
      <c r="L749" s="26"/>
      <c r="M749" s="26"/>
      <c r="N749" s="23">
        <v>531.87</v>
      </c>
      <c r="O749" s="25">
        <v>46114.1</v>
      </c>
      <c r="P749" s="25">
        <v>3365814.56</v>
      </c>
      <c r="Q749" s="25">
        <v>6365999.9800000004</v>
      </c>
      <c r="R749" s="25">
        <v>6319885.8799999999</v>
      </c>
    </row>
    <row r="750" spans="1:18" ht="16.5" hidden="1" customHeight="1" x14ac:dyDescent="0.25">
      <c r="A750" s="20">
        <v>8708</v>
      </c>
      <c r="B750" s="21" t="s">
        <v>951</v>
      </c>
      <c r="C750" s="22" t="s">
        <v>59</v>
      </c>
      <c r="D750" s="21" t="s">
        <v>60</v>
      </c>
      <c r="E750" s="29" t="s">
        <v>953</v>
      </c>
      <c r="F750" s="23">
        <v>100</v>
      </c>
      <c r="G750" s="23">
        <v>100</v>
      </c>
      <c r="H750" s="24">
        <v>24</v>
      </c>
      <c r="I750" s="25">
        <v>3196029.32</v>
      </c>
      <c r="J750" s="25">
        <v>3485486.83</v>
      </c>
      <c r="K750" s="25">
        <v>-1012432.15</v>
      </c>
      <c r="L750" s="26"/>
      <c r="M750" s="26"/>
      <c r="N750" s="23">
        <v>0</v>
      </c>
      <c r="O750" s="25">
        <v>36354.21</v>
      </c>
      <c r="P750" s="25">
        <v>3449132.62</v>
      </c>
      <c r="Q750" s="25">
        <v>6681516.1500000004</v>
      </c>
      <c r="R750" s="25">
        <v>6645161.9400000004</v>
      </c>
    </row>
    <row r="751" spans="1:18" ht="17.100000000000001" hidden="1" customHeight="1" x14ac:dyDescent="0.25">
      <c r="A751" s="20">
        <v>8624</v>
      </c>
      <c r="B751" s="21" t="s">
        <v>954</v>
      </c>
      <c r="C751" s="21" t="s">
        <v>69</v>
      </c>
      <c r="D751" s="21" t="s">
        <v>60</v>
      </c>
      <c r="E751" s="29" t="s">
        <v>955</v>
      </c>
      <c r="F751" s="23">
        <v>100</v>
      </c>
      <c r="G751" s="23">
        <v>100</v>
      </c>
      <c r="H751" s="24">
        <v>9</v>
      </c>
      <c r="I751" s="25">
        <v>319000</v>
      </c>
      <c r="J751" s="25">
        <v>1186569</v>
      </c>
      <c r="K751" s="26"/>
      <c r="L751" s="26"/>
      <c r="M751" s="26"/>
      <c r="N751" s="23">
        <v>0</v>
      </c>
      <c r="O751" s="25">
        <v>32885.22</v>
      </c>
      <c r="P751" s="25">
        <v>1153683.78</v>
      </c>
      <c r="Q751" s="25">
        <v>1505569</v>
      </c>
      <c r="R751" s="25">
        <v>1472683.78</v>
      </c>
    </row>
    <row r="752" spans="1:18" ht="17.100000000000001" hidden="1" customHeight="1" x14ac:dyDescent="0.25">
      <c r="A752" s="20">
        <v>8629</v>
      </c>
      <c r="B752" s="21" t="s">
        <v>954</v>
      </c>
      <c r="C752" s="21" t="s">
        <v>69</v>
      </c>
      <c r="D752" s="21" t="s">
        <v>60</v>
      </c>
      <c r="E752" s="29" t="s">
        <v>779</v>
      </c>
      <c r="F752" s="23">
        <v>100</v>
      </c>
      <c r="G752" s="23">
        <v>100</v>
      </c>
      <c r="H752" s="24">
        <v>17</v>
      </c>
      <c r="I752" s="25">
        <v>402000</v>
      </c>
      <c r="J752" s="25">
        <v>2719702.5</v>
      </c>
      <c r="K752" s="26"/>
      <c r="L752" s="26"/>
      <c r="M752" s="26"/>
      <c r="N752" s="23">
        <v>0</v>
      </c>
      <c r="O752" s="25">
        <v>100500.89</v>
      </c>
      <c r="P752" s="25">
        <v>2619201.61</v>
      </c>
      <c r="Q752" s="25">
        <v>3121702.5</v>
      </c>
      <c r="R752" s="25">
        <v>3021201.61</v>
      </c>
    </row>
    <row r="753" spans="1:18" ht="16.5" hidden="1" customHeight="1" x14ac:dyDescent="0.25">
      <c r="A753" s="20">
        <v>227</v>
      </c>
      <c r="B753" s="21" t="s">
        <v>956</v>
      </c>
      <c r="C753" s="22" t="s">
        <v>59</v>
      </c>
      <c r="D753" s="21" t="s">
        <v>60</v>
      </c>
      <c r="E753" s="33" t="s">
        <v>957</v>
      </c>
      <c r="F753" s="23">
        <v>100</v>
      </c>
      <c r="G753" s="23">
        <v>100</v>
      </c>
      <c r="H753" s="24">
        <v>9</v>
      </c>
      <c r="I753" s="25">
        <v>319000</v>
      </c>
      <c r="J753" s="25">
        <v>1375071</v>
      </c>
      <c r="K753" s="26"/>
      <c r="L753" s="26"/>
      <c r="M753" s="26"/>
      <c r="N753" s="23">
        <v>0</v>
      </c>
      <c r="O753" s="25">
        <v>57314.04</v>
      </c>
      <c r="P753" s="25">
        <v>1317756.96</v>
      </c>
      <c r="Q753" s="25">
        <v>1694071</v>
      </c>
      <c r="R753" s="25">
        <v>1636756.96</v>
      </c>
    </row>
    <row r="754" spans="1:18" ht="16.5" hidden="1" customHeight="1" x14ac:dyDescent="0.25">
      <c r="A754" s="20">
        <v>662</v>
      </c>
      <c r="B754" s="21" t="s">
        <v>956</v>
      </c>
      <c r="C754" s="22" t="s">
        <v>59</v>
      </c>
      <c r="D754" s="21" t="s">
        <v>60</v>
      </c>
      <c r="E754" s="33" t="s">
        <v>958</v>
      </c>
      <c r="F754" s="23">
        <v>100</v>
      </c>
      <c r="G754" s="23">
        <v>100</v>
      </c>
      <c r="H754" s="24">
        <v>17</v>
      </c>
      <c r="I754" s="25">
        <v>4620000</v>
      </c>
      <c r="J754" s="25">
        <v>851814</v>
      </c>
      <c r="K754" s="26"/>
      <c r="L754" s="26"/>
      <c r="M754" s="26"/>
      <c r="N754" s="25">
        <v>1842.75</v>
      </c>
      <c r="O754" s="25">
        <v>23908.22</v>
      </c>
      <c r="P754" s="25">
        <v>827905.78</v>
      </c>
      <c r="Q754" s="25">
        <v>5471814</v>
      </c>
      <c r="R754" s="25">
        <v>5447905.7800000003</v>
      </c>
    </row>
    <row r="755" spans="1:18" ht="16.5" hidden="1" customHeight="1" x14ac:dyDescent="0.25">
      <c r="A755" s="20">
        <v>1215</v>
      </c>
      <c r="B755" s="21" t="s">
        <v>956</v>
      </c>
      <c r="C755" s="22" t="s">
        <v>59</v>
      </c>
      <c r="D755" s="21" t="s">
        <v>60</v>
      </c>
      <c r="E755" s="29" t="s">
        <v>959</v>
      </c>
      <c r="F755" s="23">
        <v>66.67</v>
      </c>
      <c r="G755" s="23">
        <v>51.67</v>
      </c>
      <c r="H755" s="24">
        <v>4</v>
      </c>
      <c r="I755" s="25">
        <v>243333.33</v>
      </c>
      <c r="J755" s="25">
        <v>553950</v>
      </c>
      <c r="K755" s="26"/>
      <c r="L755" s="26"/>
      <c r="M755" s="26"/>
      <c r="N755" s="23">
        <v>0</v>
      </c>
      <c r="O755" s="25">
        <v>21600.93</v>
      </c>
      <c r="P755" s="25">
        <v>532349.06999999995</v>
      </c>
      <c r="Q755" s="25">
        <v>797283.33</v>
      </c>
      <c r="R755" s="25">
        <v>775682.4</v>
      </c>
    </row>
    <row r="756" spans="1:18" ht="16.5" hidden="1" customHeight="1" x14ac:dyDescent="0.25">
      <c r="A756" s="20">
        <v>960</v>
      </c>
      <c r="B756" s="21" t="s">
        <v>960</v>
      </c>
      <c r="C756" s="22" t="s">
        <v>59</v>
      </c>
      <c r="D756" s="21" t="s">
        <v>60</v>
      </c>
      <c r="E756" s="29" t="s">
        <v>961</v>
      </c>
      <c r="F756" s="23">
        <v>100</v>
      </c>
      <c r="G756" s="23">
        <v>100</v>
      </c>
      <c r="H756" s="24">
        <v>12</v>
      </c>
      <c r="I756" s="25">
        <v>490000</v>
      </c>
      <c r="J756" s="25">
        <v>1027691</v>
      </c>
      <c r="K756" s="26"/>
      <c r="L756" s="26"/>
      <c r="M756" s="26"/>
      <c r="N756" s="23">
        <v>315</v>
      </c>
      <c r="O756" s="25">
        <v>29216.65</v>
      </c>
      <c r="P756" s="25">
        <v>998474.35</v>
      </c>
      <c r="Q756" s="25">
        <v>1517691</v>
      </c>
      <c r="R756" s="25">
        <v>1488474.35</v>
      </c>
    </row>
    <row r="757" spans="1:18" ht="23.1" hidden="1" customHeight="1" x14ac:dyDescent="0.25">
      <c r="A757" s="27">
        <v>5247</v>
      </c>
      <c r="B757" s="28" t="s">
        <v>960</v>
      </c>
      <c r="C757" s="21" t="s">
        <v>69</v>
      </c>
      <c r="D757" s="28" t="s">
        <v>60</v>
      </c>
      <c r="E757" s="29" t="s">
        <v>962</v>
      </c>
      <c r="F757" s="30">
        <v>100</v>
      </c>
      <c r="G757" s="30">
        <v>100</v>
      </c>
      <c r="H757" s="31">
        <v>6</v>
      </c>
      <c r="I757" s="32">
        <v>348000</v>
      </c>
      <c r="J757" s="32">
        <v>706500</v>
      </c>
      <c r="K757" s="26"/>
      <c r="L757" s="26"/>
      <c r="M757" s="26"/>
      <c r="N757" s="30">
        <v>122.4</v>
      </c>
      <c r="O757" s="32">
        <v>16797.29</v>
      </c>
      <c r="P757" s="32">
        <v>689702.71</v>
      </c>
      <c r="Q757" s="32">
        <v>1054500</v>
      </c>
      <c r="R757" s="32">
        <v>1037702.71</v>
      </c>
    </row>
    <row r="758" spans="1:18" ht="23.1" hidden="1" customHeight="1" x14ac:dyDescent="0.25">
      <c r="A758" s="27">
        <v>3322</v>
      </c>
      <c r="B758" s="28" t="s">
        <v>963</v>
      </c>
      <c r="C758" s="21" t="s">
        <v>69</v>
      </c>
      <c r="D758" s="28" t="s">
        <v>60</v>
      </c>
      <c r="E758" s="29" t="s">
        <v>964</v>
      </c>
      <c r="F758" s="30">
        <v>100</v>
      </c>
      <c r="G758" s="30">
        <v>100</v>
      </c>
      <c r="H758" s="31">
        <v>12</v>
      </c>
      <c r="I758" s="32">
        <v>810000</v>
      </c>
      <c r="J758" s="32">
        <v>2902000</v>
      </c>
      <c r="K758" s="26"/>
      <c r="L758" s="26"/>
      <c r="M758" s="26"/>
      <c r="N758" s="32">
        <v>1815.25</v>
      </c>
      <c r="O758" s="32">
        <v>126764.75</v>
      </c>
      <c r="P758" s="32">
        <v>2775235.25</v>
      </c>
      <c r="Q758" s="32">
        <v>3712000</v>
      </c>
      <c r="R758" s="32">
        <v>3585235.25</v>
      </c>
    </row>
    <row r="759" spans="1:18" ht="29.1" hidden="1" customHeight="1" x14ac:dyDescent="0.25">
      <c r="A759" s="20">
        <v>8016</v>
      </c>
      <c r="B759" s="21" t="s">
        <v>965</v>
      </c>
      <c r="C759" s="21" t="s">
        <v>69</v>
      </c>
      <c r="D759" s="21" t="s">
        <v>60</v>
      </c>
      <c r="E759" s="29" t="s">
        <v>966</v>
      </c>
      <c r="F759" s="23">
        <v>64.52</v>
      </c>
      <c r="G759" s="23">
        <v>90.15</v>
      </c>
      <c r="H759" s="24">
        <v>20</v>
      </c>
      <c r="I759" s="25">
        <v>314193.55</v>
      </c>
      <c r="J759" s="25">
        <v>4122638</v>
      </c>
      <c r="K759" s="22"/>
      <c r="L759" s="22"/>
      <c r="M759" s="22"/>
      <c r="N759" s="23">
        <v>0</v>
      </c>
      <c r="O759" s="25">
        <v>129742.21</v>
      </c>
      <c r="P759" s="25">
        <v>3992895.79</v>
      </c>
      <c r="Q759" s="25">
        <v>4436831.55</v>
      </c>
      <c r="R759" s="25">
        <v>4307089.34</v>
      </c>
    </row>
    <row r="760" spans="1:18" ht="16.5" hidden="1" customHeight="1" x14ac:dyDescent="0.25">
      <c r="A760" s="20">
        <v>1050</v>
      </c>
      <c r="B760" s="21" t="s">
        <v>967</v>
      </c>
      <c r="C760" s="22" t="s">
        <v>59</v>
      </c>
      <c r="D760" s="21" t="s">
        <v>60</v>
      </c>
      <c r="E760" s="29" t="s">
        <v>968</v>
      </c>
      <c r="F760" s="23">
        <v>100</v>
      </c>
      <c r="G760" s="23">
        <v>100</v>
      </c>
      <c r="H760" s="24">
        <v>8</v>
      </c>
      <c r="I760" s="25">
        <v>454000</v>
      </c>
      <c r="J760" s="25">
        <v>1102013</v>
      </c>
      <c r="K760" s="26"/>
      <c r="L760" s="26"/>
      <c r="M760" s="26"/>
      <c r="N760" s="23">
        <v>0</v>
      </c>
      <c r="O760" s="25">
        <v>33784.15</v>
      </c>
      <c r="P760" s="25">
        <v>1068228.8500000001</v>
      </c>
      <c r="Q760" s="25">
        <v>1556013</v>
      </c>
      <c r="R760" s="25">
        <v>1522228.85</v>
      </c>
    </row>
    <row r="761" spans="1:18" ht="16.5" hidden="1" customHeight="1" x14ac:dyDescent="0.25">
      <c r="A761" s="20">
        <v>8028</v>
      </c>
      <c r="B761" s="21" t="s">
        <v>967</v>
      </c>
      <c r="C761" s="22" t="s">
        <v>59</v>
      </c>
      <c r="D761" s="21" t="s">
        <v>60</v>
      </c>
      <c r="E761" s="29" t="s">
        <v>969</v>
      </c>
      <c r="F761" s="23">
        <v>44.44</v>
      </c>
      <c r="G761" s="23">
        <v>46.38</v>
      </c>
      <c r="H761" s="24">
        <v>4</v>
      </c>
      <c r="I761" s="25">
        <v>195555.56</v>
      </c>
      <c r="J761" s="25">
        <v>388427.75</v>
      </c>
      <c r="K761" s="26"/>
      <c r="L761" s="26"/>
      <c r="M761" s="26"/>
      <c r="N761" s="23">
        <v>0</v>
      </c>
      <c r="O761" s="25">
        <v>16209.42</v>
      </c>
      <c r="P761" s="25">
        <v>372218.33</v>
      </c>
      <c r="Q761" s="25">
        <v>583983.31000000006</v>
      </c>
      <c r="R761" s="25">
        <v>567773.89</v>
      </c>
    </row>
    <row r="762" spans="1:18" ht="16.5" hidden="1" customHeight="1" x14ac:dyDescent="0.25">
      <c r="A762" s="20">
        <v>3981</v>
      </c>
      <c r="B762" s="21" t="s">
        <v>970</v>
      </c>
      <c r="C762" s="22" t="s">
        <v>59</v>
      </c>
      <c r="D762" s="21" t="s">
        <v>60</v>
      </c>
      <c r="E762" s="33" t="s">
        <v>971</v>
      </c>
      <c r="F762" s="23">
        <v>100</v>
      </c>
      <c r="G762" s="23">
        <v>100</v>
      </c>
      <c r="H762" s="24">
        <v>16</v>
      </c>
      <c r="I762" s="25">
        <v>1197830.6100000001</v>
      </c>
      <c r="J762" s="25">
        <v>3699169.4</v>
      </c>
      <c r="K762" s="25">
        <v>2798193.39</v>
      </c>
      <c r="L762" s="26"/>
      <c r="M762" s="26"/>
      <c r="N762" s="23">
        <v>0</v>
      </c>
      <c r="O762" s="25">
        <v>70502.62</v>
      </c>
      <c r="P762" s="25">
        <v>3628666.78</v>
      </c>
      <c r="Q762" s="25">
        <v>4897000.01</v>
      </c>
      <c r="R762" s="25">
        <v>4826497.3899999997</v>
      </c>
    </row>
    <row r="763" spans="1:18" ht="16.5" hidden="1" customHeight="1" x14ac:dyDescent="0.25">
      <c r="A763" s="20">
        <v>5837</v>
      </c>
      <c r="B763" s="21" t="s">
        <v>970</v>
      </c>
      <c r="C763" s="22" t="s">
        <v>59</v>
      </c>
      <c r="D763" s="21" t="s">
        <v>60</v>
      </c>
      <c r="E763" s="29" t="s">
        <v>972</v>
      </c>
      <c r="F763" s="23">
        <v>100</v>
      </c>
      <c r="G763" s="23">
        <v>100</v>
      </c>
      <c r="H763" s="24">
        <v>17</v>
      </c>
      <c r="I763" s="25">
        <v>1972515.07</v>
      </c>
      <c r="J763" s="25">
        <v>6587484.9400000004</v>
      </c>
      <c r="K763" s="25">
        <v>5745178.7800000003</v>
      </c>
      <c r="L763" s="26"/>
      <c r="M763" s="26"/>
      <c r="N763" s="23">
        <v>0</v>
      </c>
      <c r="O763" s="25">
        <v>148867.01999999999</v>
      </c>
      <c r="P763" s="25">
        <v>6438617.9199999999</v>
      </c>
      <c r="Q763" s="25">
        <v>8560000.0099999998</v>
      </c>
      <c r="R763" s="25">
        <v>8411132.9900000002</v>
      </c>
    </row>
    <row r="764" spans="1:18" ht="16.5" hidden="1" customHeight="1" x14ac:dyDescent="0.25">
      <c r="A764" s="20">
        <v>7437</v>
      </c>
      <c r="B764" s="21" t="s">
        <v>970</v>
      </c>
      <c r="C764" s="22" t="s">
        <v>59</v>
      </c>
      <c r="D764" s="21" t="s">
        <v>60</v>
      </c>
      <c r="E764" s="29" t="s">
        <v>973</v>
      </c>
      <c r="F764" s="23">
        <v>100</v>
      </c>
      <c r="G764" s="23">
        <v>44</v>
      </c>
      <c r="H764" s="24">
        <v>1</v>
      </c>
      <c r="I764" s="25">
        <v>307813.13</v>
      </c>
      <c r="J764" s="25">
        <v>158487.57</v>
      </c>
      <c r="K764" s="26"/>
      <c r="L764" s="26"/>
      <c r="M764" s="26"/>
      <c r="N764" s="23">
        <v>0</v>
      </c>
      <c r="O764" s="23">
        <v>0</v>
      </c>
      <c r="P764" s="25">
        <v>158487.57</v>
      </c>
      <c r="Q764" s="25">
        <v>466300.7</v>
      </c>
      <c r="R764" s="25">
        <v>466300.7</v>
      </c>
    </row>
    <row r="765" spans="1:18" ht="16.5" hidden="1" customHeight="1" x14ac:dyDescent="0.25">
      <c r="A765" s="20">
        <v>7972</v>
      </c>
      <c r="B765" s="21" t="s">
        <v>970</v>
      </c>
      <c r="C765" s="22" t="s">
        <v>59</v>
      </c>
      <c r="D765" s="21" t="s">
        <v>60</v>
      </c>
      <c r="E765" s="29" t="s">
        <v>765</v>
      </c>
      <c r="F765" s="23">
        <v>100</v>
      </c>
      <c r="G765" s="23">
        <v>100</v>
      </c>
      <c r="H765" s="24">
        <v>11</v>
      </c>
      <c r="I765" s="25">
        <v>287000</v>
      </c>
      <c r="J765" s="25">
        <v>1964989</v>
      </c>
      <c r="K765" s="26"/>
      <c r="L765" s="26"/>
      <c r="M765" s="26"/>
      <c r="N765" s="23">
        <v>0</v>
      </c>
      <c r="O765" s="25">
        <v>55049.48</v>
      </c>
      <c r="P765" s="25">
        <v>1909939.52</v>
      </c>
      <c r="Q765" s="25">
        <v>2251989</v>
      </c>
      <c r="R765" s="25">
        <v>2196939.52</v>
      </c>
    </row>
    <row r="766" spans="1:18" ht="17.100000000000001" hidden="1" customHeight="1" x14ac:dyDescent="0.25">
      <c r="A766" s="20">
        <v>9760</v>
      </c>
      <c r="B766" s="21" t="s">
        <v>970</v>
      </c>
      <c r="C766" s="21" t="s">
        <v>69</v>
      </c>
      <c r="D766" s="21" t="s">
        <v>60</v>
      </c>
      <c r="E766" s="29" t="s">
        <v>974</v>
      </c>
      <c r="F766" s="23">
        <v>100</v>
      </c>
      <c r="G766" s="23">
        <v>100</v>
      </c>
      <c r="H766" s="24">
        <v>42</v>
      </c>
      <c r="I766" s="25">
        <v>141095361.19</v>
      </c>
      <c r="J766" s="25">
        <v>16130638.84</v>
      </c>
      <c r="K766" s="25">
        <v>142309878.03999999</v>
      </c>
      <c r="L766" s="26"/>
      <c r="M766" s="26"/>
      <c r="N766" s="25">
        <v>82118.8</v>
      </c>
      <c r="O766" s="25">
        <v>250954.22</v>
      </c>
      <c r="P766" s="25">
        <v>15879684.619999999</v>
      </c>
      <c r="Q766" s="25">
        <v>157226000.03</v>
      </c>
      <c r="R766" s="25">
        <v>156975045.81</v>
      </c>
    </row>
    <row r="767" spans="1:18" ht="16.5" hidden="1" customHeight="1" x14ac:dyDescent="0.25">
      <c r="A767" s="20">
        <v>7581</v>
      </c>
      <c r="B767" s="21" t="s">
        <v>975</v>
      </c>
      <c r="C767" s="22" t="s">
        <v>59</v>
      </c>
      <c r="D767" s="21" t="s">
        <v>60</v>
      </c>
      <c r="E767" s="33" t="s">
        <v>976</v>
      </c>
      <c r="F767" s="23">
        <v>100</v>
      </c>
      <c r="G767" s="23">
        <v>100</v>
      </c>
      <c r="H767" s="24">
        <v>1</v>
      </c>
      <c r="I767" s="23">
        <v>0</v>
      </c>
      <c r="J767" s="23">
        <v>0</v>
      </c>
      <c r="K767" s="26"/>
      <c r="L767" s="26"/>
      <c r="M767" s="26"/>
      <c r="N767" s="23">
        <v>0</v>
      </c>
      <c r="O767" s="23">
        <v>0</v>
      </c>
      <c r="P767" s="23">
        <v>0</v>
      </c>
      <c r="Q767" s="23">
        <v>0</v>
      </c>
      <c r="R767" s="23">
        <v>0</v>
      </c>
    </row>
    <row r="768" spans="1:18" ht="16.5" hidden="1" customHeight="1" x14ac:dyDescent="0.25">
      <c r="A768" s="20">
        <v>2504</v>
      </c>
      <c r="B768" s="22" t="s">
        <v>977</v>
      </c>
      <c r="C768" s="22" t="s">
        <v>59</v>
      </c>
      <c r="D768" s="21" t="s">
        <v>60</v>
      </c>
      <c r="E768" s="29" t="s">
        <v>978</v>
      </c>
      <c r="F768" s="23">
        <v>100</v>
      </c>
      <c r="G768" s="23">
        <v>100</v>
      </c>
      <c r="H768" s="24">
        <v>6</v>
      </c>
      <c r="I768" s="25">
        <v>715000</v>
      </c>
      <c r="J768" s="25">
        <v>2309400</v>
      </c>
      <c r="K768" s="26"/>
      <c r="L768" s="26"/>
      <c r="M768" s="26"/>
      <c r="N768" s="23">
        <v>0</v>
      </c>
      <c r="O768" s="25">
        <v>78227.649999999994</v>
      </c>
      <c r="P768" s="25">
        <v>2231172.35</v>
      </c>
      <c r="Q768" s="25">
        <v>3024400</v>
      </c>
      <c r="R768" s="25">
        <v>2946172.35</v>
      </c>
    </row>
    <row r="769" spans="1:18" ht="23.1" hidden="1" customHeight="1" x14ac:dyDescent="0.25">
      <c r="A769" s="27">
        <v>3433</v>
      </c>
      <c r="B769" s="21" t="s">
        <v>979</v>
      </c>
      <c r="C769" s="21" t="s">
        <v>69</v>
      </c>
      <c r="D769" s="28" t="s">
        <v>60</v>
      </c>
      <c r="E769" s="29" t="s">
        <v>980</v>
      </c>
      <c r="F769" s="30">
        <v>100</v>
      </c>
      <c r="G769" s="30">
        <v>100</v>
      </c>
      <c r="H769" s="31">
        <v>9</v>
      </c>
      <c r="I769" s="32">
        <v>1360000</v>
      </c>
      <c r="J769" s="32">
        <v>2115111.5</v>
      </c>
      <c r="K769" s="26"/>
      <c r="L769" s="26"/>
      <c r="M769" s="26"/>
      <c r="N769" s="30">
        <v>0</v>
      </c>
      <c r="O769" s="32">
        <v>78316.59</v>
      </c>
      <c r="P769" s="32">
        <v>2036794.91</v>
      </c>
      <c r="Q769" s="32">
        <v>3475111.5</v>
      </c>
      <c r="R769" s="32">
        <v>3396794.91</v>
      </c>
    </row>
    <row r="770" spans="1:18" ht="23.1" hidden="1" customHeight="1" x14ac:dyDescent="0.25">
      <c r="A770" s="27">
        <v>7644</v>
      </c>
      <c r="B770" s="21" t="s">
        <v>979</v>
      </c>
      <c r="C770" s="21" t="s">
        <v>69</v>
      </c>
      <c r="D770" s="28" t="s">
        <v>60</v>
      </c>
      <c r="E770" s="29" t="s">
        <v>981</v>
      </c>
      <c r="F770" s="30">
        <v>100</v>
      </c>
      <c r="G770" s="30">
        <v>100</v>
      </c>
      <c r="H770" s="31">
        <v>11</v>
      </c>
      <c r="I770" s="32">
        <v>1050000</v>
      </c>
      <c r="J770" s="32">
        <v>3804149.5</v>
      </c>
      <c r="K770" s="26"/>
      <c r="L770" s="26"/>
      <c r="M770" s="26"/>
      <c r="N770" s="30">
        <v>0</v>
      </c>
      <c r="O770" s="32">
        <v>129071.26</v>
      </c>
      <c r="P770" s="32">
        <v>3675078.24</v>
      </c>
      <c r="Q770" s="32">
        <v>4854149.5</v>
      </c>
      <c r="R770" s="32">
        <v>4725078.24</v>
      </c>
    </row>
    <row r="771" spans="1:18" ht="16.5" hidden="1" customHeight="1" x14ac:dyDescent="0.25">
      <c r="A771" s="20">
        <v>7645</v>
      </c>
      <c r="B771" s="22" t="s">
        <v>977</v>
      </c>
      <c r="C771" s="22" t="s">
        <v>59</v>
      </c>
      <c r="D771" s="21" t="s">
        <v>60</v>
      </c>
      <c r="E771" s="29" t="s">
        <v>982</v>
      </c>
      <c r="F771" s="23">
        <v>50</v>
      </c>
      <c r="G771" s="23">
        <v>50</v>
      </c>
      <c r="H771" s="24">
        <v>1</v>
      </c>
      <c r="I771" s="23">
        <v>0</v>
      </c>
      <c r="J771" s="23">
        <v>0</v>
      </c>
      <c r="K771" s="26"/>
      <c r="L771" s="26"/>
      <c r="M771" s="26"/>
      <c r="N771" s="23">
        <v>0</v>
      </c>
      <c r="O771" s="23">
        <v>0</v>
      </c>
      <c r="P771" s="23">
        <v>0</v>
      </c>
      <c r="Q771" s="23">
        <v>0</v>
      </c>
      <c r="R771" s="23">
        <v>0</v>
      </c>
    </row>
    <row r="772" spans="1:18" ht="16.5" hidden="1" customHeight="1" x14ac:dyDescent="0.25">
      <c r="A772" s="20">
        <v>8331</v>
      </c>
      <c r="B772" s="22" t="s">
        <v>977</v>
      </c>
      <c r="C772" s="22" t="s">
        <v>59</v>
      </c>
      <c r="D772" s="21" t="s">
        <v>60</v>
      </c>
      <c r="E772" s="29" t="s">
        <v>677</v>
      </c>
      <c r="F772" s="23">
        <v>100</v>
      </c>
      <c r="G772" s="23">
        <v>100</v>
      </c>
      <c r="H772" s="24">
        <v>8</v>
      </c>
      <c r="I772" s="25">
        <v>920000</v>
      </c>
      <c r="J772" s="25">
        <v>1057929</v>
      </c>
      <c r="K772" s="26"/>
      <c r="L772" s="26"/>
      <c r="M772" s="26"/>
      <c r="N772" s="23">
        <v>0</v>
      </c>
      <c r="O772" s="25">
        <v>35927.56</v>
      </c>
      <c r="P772" s="25">
        <v>1022001.44</v>
      </c>
      <c r="Q772" s="25">
        <v>1977929</v>
      </c>
      <c r="R772" s="25">
        <v>1942001.44</v>
      </c>
    </row>
    <row r="773" spans="1:18" ht="16.5" hidden="1" customHeight="1" x14ac:dyDescent="0.25">
      <c r="A773" s="20">
        <v>8698</v>
      </c>
      <c r="B773" s="22" t="s">
        <v>977</v>
      </c>
      <c r="C773" s="22" t="s">
        <v>59</v>
      </c>
      <c r="D773" s="21" t="s">
        <v>60</v>
      </c>
      <c r="E773" s="29" t="s">
        <v>983</v>
      </c>
      <c r="F773" s="23">
        <v>100</v>
      </c>
      <c r="G773" s="23">
        <v>100</v>
      </c>
      <c r="H773" s="24">
        <v>8</v>
      </c>
      <c r="I773" s="25">
        <v>1730000</v>
      </c>
      <c r="J773" s="25">
        <v>1791970.5</v>
      </c>
      <c r="K773" s="26"/>
      <c r="L773" s="26"/>
      <c r="M773" s="26"/>
      <c r="N773" s="23">
        <v>0</v>
      </c>
      <c r="O773" s="25">
        <v>55670.01</v>
      </c>
      <c r="P773" s="25">
        <v>1736300.49</v>
      </c>
      <c r="Q773" s="25">
        <v>3521970.5</v>
      </c>
      <c r="R773" s="25">
        <v>3466300.49</v>
      </c>
    </row>
    <row r="774" spans="1:18" ht="29.1" hidden="1" customHeight="1" x14ac:dyDescent="0.25">
      <c r="A774" s="20">
        <v>9450</v>
      </c>
      <c r="B774" s="21" t="s">
        <v>979</v>
      </c>
      <c r="C774" s="21" t="s">
        <v>984</v>
      </c>
      <c r="D774" s="21" t="s">
        <v>60</v>
      </c>
      <c r="E774" s="33" t="s">
        <v>985</v>
      </c>
      <c r="F774" s="23">
        <v>70</v>
      </c>
      <c r="G774" s="23">
        <v>61.36</v>
      </c>
      <c r="H774" s="24">
        <v>7</v>
      </c>
      <c r="I774" s="25">
        <v>1190000</v>
      </c>
      <c r="J774" s="25">
        <v>2435000</v>
      </c>
      <c r="K774" s="22"/>
      <c r="L774" s="22"/>
      <c r="M774" s="22"/>
      <c r="N774" s="23">
        <v>0</v>
      </c>
      <c r="O774" s="25">
        <v>71194.73</v>
      </c>
      <c r="P774" s="25">
        <v>2363805.27</v>
      </c>
      <c r="Q774" s="25">
        <v>3625000</v>
      </c>
      <c r="R774" s="25">
        <v>3553805.27</v>
      </c>
    </row>
    <row r="775" spans="1:18" ht="33.950000000000003" hidden="1" customHeight="1" x14ac:dyDescent="0.25">
      <c r="A775" s="27">
        <v>5019</v>
      </c>
      <c r="B775" s="28" t="s">
        <v>986</v>
      </c>
      <c r="C775" s="21" t="s">
        <v>69</v>
      </c>
      <c r="D775" s="28" t="s">
        <v>60</v>
      </c>
      <c r="E775" s="29" t="s">
        <v>987</v>
      </c>
      <c r="F775" s="30">
        <v>100</v>
      </c>
      <c r="G775" s="30">
        <v>100</v>
      </c>
      <c r="H775" s="31">
        <v>25</v>
      </c>
      <c r="I775" s="32">
        <v>903440.32</v>
      </c>
      <c r="J775" s="32">
        <v>2264559.69</v>
      </c>
      <c r="K775" s="32">
        <v>1882492.15</v>
      </c>
      <c r="L775" s="22"/>
      <c r="M775" s="22"/>
      <c r="N775" s="30">
        <v>0</v>
      </c>
      <c r="O775" s="32">
        <v>30045.73</v>
      </c>
      <c r="P775" s="32">
        <v>2234513.96</v>
      </c>
      <c r="Q775" s="32">
        <v>3168000.01</v>
      </c>
      <c r="R775" s="32">
        <v>3137954.28</v>
      </c>
    </row>
    <row r="776" spans="1:18" ht="16.5" hidden="1" customHeight="1" x14ac:dyDescent="0.25">
      <c r="A776" s="20">
        <v>5022</v>
      </c>
      <c r="B776" s="21" t="s">
        <v>986</v>
      </c>
      <c r="C776" s="22" t="s">
        <v>59</v>
      </c>
      <c r="D776" s="21" t="s">
        <v>60</v>
      </c>
      <c r="E776" s="29" t="s">
        <v>988</v>
      </c>
      <c r="F776" s="23">
        <v>100</v>
      </c>
      <c r="G776" s="23">
        <v>100</v>
      </c>
      <c r="H776" s="24">
        <v>1</v>
      </c>
      <c r="I776" s="23">
        <v>0</v>
      </c>
      <c r="J776" s="23">
        <v>0</v>
      </c>
      <c r="K776" s="26"/>
      <c r="L776" s="26"/>
      <c r="M776" s="26"/>
      <c r="N776" s="23">
        <v>0</v>
      </c>
      <c r="O776" s="23">
        <v>0</v>
      </c>
      <c r="P776" s="23">
        <v>0</v>
      </c>
      <c r="Q776" s="23">
        <v>0</v>
      </c>
      <c r="R776" s="23">
        <v>0</v>
      </c>
    </row>
    <row r="777" spans="1:18" ht="16.5" hidden="1" customHeight="1" x14ac:dyDescent="0.25">
      <c r="A777" s="20">
        <v>8194</v>
      </c>
      <c r="B777" s="21" t="s">
        <v>989</v>
      </c>
      <c r="C777" s="22" t="s">
        <v>59</v>
      </c>
      <c r="D777" s="21" t="s">
        <v>60</v>
      </c>
      <c r="E777" s="29" t="s">
        <v>798</v>
      </c>
      <c r="F777" s="23">
        <v>100</v>
      </c>
      <c r="G777" s="23">
        <v>100</v>
      </c>
      <c r="H777" s="24">
        <v>14</v>
      </c>
      <c r="I777" s="25">
        <v>780000</v>
      </c>
      <c r="J777" s="25">
        <v>1442369.5</v>
      </c>
      <c r="K777" s="26"/>
      <c r="L777" s="26"/>
      <c r="M777" s="26"/>
      <c r="N777" s="23">
        <v>0</v>
      </c>
      <c r="O777" s="25">
        <v>44403</v>
      </c>
      <c r="P777" s="25">
        <v>1397966.5</v>
      </c>
      <c r="Q777" s="25">
        <v>2222369.5</v>
      </c>
      <c r="R777" s="25">
        <v>2177966.5</v>
      </c>
    </row>
    <row r="778" spans="1:18" ht="29.1" hidden="1" customHeight="1" x14ac:dyDescent="0.25">
      <c r="A778" s="20">
        <v>10098</v>
      </c>
      <c r="B778" s="21" t="s">
        <v>990</v>
      </c>
      <c r="C778" s="21" t="s">
        <v>69</v>
      </c>
      <c r="D778" s="21" t="s">
        <v>60</v>
      </c>
      <c r="E778" s="33" t="s">
        <v>991</v>
      </c>
      <c r="F778" s="23">
        <v>100</v>
      </c>
      <c r="G778" s="23">
        <v>100</v>
      </c>
      <c r="H778" s="24">
        <v>10</v>
      </c>
      <c r="I778" s="25">
        <v>391000</v>
      </c>
      <c r="J778" s="25">
        <v>1359364.5</v>
      </c>
      <c r="K778" s="22"/>
      <c r="L778" s="22"/>
      <c r="M778" s="22"/>
      <c r="N778" s="23">
        <v>0</v>
      </c>
      <c r="O778" s="25">
        <v>51882.52</v>
      </c>
      <c r="P778" s="25">
        <v>1307481.98</v>
      </c>
      <c r="Q778" s="25">
        <v>1750364.5</v>
      </c>
      <c r="R778" s="25">
        <v>1698481.98</v>
      </c>
    </row>
    <row r="779" spans="1:18" ht="16.5" hidden="1" customHeight="1" x14ac:dyDescent="0.25">
      <c r="A779" s="20">
        <v>2517</v>
      </c>
      <c r="B779" s="21" t="s">
        <v>992</v>
      </c>
      <c r="C779" s="22" t="s">
        <v>59</v>
      </c>
      <c r="D779" s="21" t="s">
        <v>60</v>
      </c>
      <c r="E779" s="33" t="s">
        <v>993</v>
      </c>
      <c r="F779" s="23">
        <v>100</v>
      </c>
      <c r="G779" s="23">
        <v>100</v>
      </c>
      <c r="H779" s="24">
        <v>13</v>
      </c>
      <c r="I779" s="25">
        <v>425000</v>
      </c>
      <c r="J779" s="25">
        <v>1136354.5</v>
      </c>
      <c r="K779" s="26"/>
      <c r="L779" s="26"/>
      <c r="M779" s="26"/>
      <c r="N779" s="23">
        <v>0</v>
      </c>
      <c r="O779" s="25">
        <v>34653.64</v>
      </c>
      <c r="P779" s="25">
        <v>1101700.8600000001</v>
      </c>
      <c r="Q779" s="25">
        <v>1561354.5</v>
      </c>
      <c r="R779" s="25">
        <v>1526700.86</v>
      </c>
    </row>
    <row r="780" spans="1:18" ht="17.100000000000001" hidden="1" customHeight="1" x14ac:dyDescent="0.25">
      <c r="A780" s="20">
        <v>2518</v>
      </c>
      <c r="B780" s="21" t="s">
        <v>992</v>
      </c>
      <c r="C780" s="21" t="s">
        <v>69</v>
      </c>
      <c r="D780" s="21" t="s">
        <v>60</v>
      </c>
      <c r="E780" s="29" t="s">
        <v>994</v>
      </c>
      <c r="F780" s="23">
        <v>100</v>
      </c>
      <c r="G780" s="23">
        <v>100</v>
      </c>
      <c r="H780" s="24">
        <v>9</v>
      </c>
      <c r="I780" s="25">
        <v>560000</v>
      </c>
      <c r="J780" s="25">
        <v>859637.5</v>
      </c>
      <c r="K780" s="26"/>
      <c r="L780" s="26"/>
      <c r="M780" s="26"/>
      <c r="N780" s="23">
        <v>0</v>
      </c>
      <c r="O780" s="25">
        <v>21389.38</v>
      </c>
      <c r="P780" s="25">
        <v>838248.12</v>
      </c>
      <c r="Q780" s="25">
        <v>1419637.5</v>
      </c>
      <c r="R780" s="25">
        <v>1398248.12</v>
      </c>
    </row>
    <row r="781" spans="1:18" ht="16.5" hidden="1" customHeight="1" x14ac:dyDescent="0.25">
      <c r="A781" s="20">
        <v>2521</v>
      </c>
      <c r="B781" s="21" t="s">
        <v>992</v>
      </c>
      <c r="C781" s="22" t="s">
        <v>59</v>
      </c>
      <c r="D781" s="21" t="s">
        <v>60</v>
      </c>
      <c r="E781" s="29" t="s">
        <v>923</v>
      </c>
      <c r="F781" s="23">
        <v>100</v>
      </c>
      <c r="G781" s="23">
        <v>100</v>
      </c>
      <c r="H781" s="24">
        <v>1</v>
      </c>
      <c r="I781" s="25">
        <v>120000</v>
      </c>
      <c r="J781" s="25">
        <v>569700</v>
      </c>
      <c r="K781" s="26"/>
      <c r="L781" s="26"/>
      <c r="M781" s="26"/>
      <c r="N781" s="23">
        <v>0</v>
      </c>
      <c r="O781" s="25">
        <v>19654.650000000001</v>
      </c>
      <c r="P781" s="25">
        <v>550045.35</v>
      </c>
      <c r="Q781" s="25">
        <v>689700</v>
      </c>
      <c r="R781" s="25">
        <v>670045.35</v>
      </c>
    </row>
    <row r="782" spans="1:18" ht="16.5" hidden="1" customHeight="1" x14ac:dyDescent="0.25">
      <c r="A782" s="20">
        <v>8052</v>
      </c>
      <c r="B782" s="21" t="s">
        <v>992</v>
      </c>
      <c r="C782" s="22" t="s">
        <v>59</v>
      </c>
      <c r="D782" s="21" t="s">
        <v>60</v>
      </c>
      <c r="E782" s="29" t="s">
        <v>995</v>
      </c>
      <c r="F782" s="23">
        <v>100</v>
      </c>
      <c r="G782" s="23">
        <v>100</v>
      </c>
      <c r="H782" s="24">
        <v>17</v>
      </c>
      <c r="I782" s="25">
        <v>655000</v>
      </c>
      <c r="J782" s="25">
        <v>2152327</v>
      </c>
      <c r="K782" s="26"/>
      <c r="L782" s="26"/>
      <c r="M782" s="26"/>
      <c r="N782" s="23">
        <v>0</v>
      </c>
      <c r="O782" s="25">
        <v>81704.31</v>
      </c>
      <c r="P782" s="25">
        <v>2070622.69</v>
      </c>
      <c r="Q782" s="25">
        <v>2807327</v>
      </c>
      <c r="R782" s="25">
        <v>2725622.69</v>
      </c>
    </row>
    <row r="783" spans="1:18" ht="16.5" hidden="1" customHeight="1" x14ac:dyDescent="0.25">
      <c r="A783" s="20">
        <v>9840</v>
      </c>
      <c r="B783" s="21" t="s">
        <v>992</v>
      </c>
      <c r="C783" s="22" t="s">
        <v>59</v>
      </c>
      <c r="D783" s="21" t="s">
        <v>60</v>
      </c>
      <c r="E783" s="29" t="s">
        <v>996</v>
      </c>
      <c r="F783" s="23">
        <v>100</v>
      </c>
      <c r="G783" s="23">
        <v>100</v>
      </c>
      <c r="H783" s="24">
        <v>20</v>
      </c>
      <c r="I783" s="25">
        <v>2133062.5099999998</v>
      </c>
      <c r="J783" s="25">
        <v>3732937.49</v>
      </c>
      <c r="K783" s="26"/>
      <c r="L783" s="26"/>
      <c r="M783" s="26"/>
      <c r="N783" s="23">
        <v>0</v>
      </c>
      <c r="O783" s="25">
        <v>56371.37</v>
      </c>
      <c r="P783" s="25">
        <v>3676566.12</v>
      </c>
      <c r="Q783" s="25">
        <v>5866000</v>
      </c>
      <c r="R783" s="25">
        <v>5809628.6299999999</v>
      </c>
    </row>
    <row r="784" spans="1:18" ht="16.5" hidden="1" customHeight="1" x14ac:dyDescent="0.25">
      <c r="A784" s="20">
        <v>5330</v>
      </c>
      <c r="B784" s="21" t="s">
        <v>997</v>
      </c>
      <c r="C784" s="22" t="s">
        <v>59</v>
      </c>
      <c r="D784" s="21" t="s">
        <v>60</v>
      </c>
      <c r="E784" s="29" t="s">
        <v>998</v>
      </c>
      <c r="F784" s="23">
        <v>100</v>
      </c>
      <c r="G784" s="23">
        <v>100</v>
      </c>
      <c r="H784" s="24">
        <v>5</v>
      </c>
      <c r="I784" s="25">
        <v>334000</v>
      </c>
      <c r="J784" s="25">
        <v>936550</v>
      </c>
      <c r="K784" s="26"/>
      <c r="L784" s="26"/>
      <c r="M784" s="26"/>
      <c r="N784" s="23">
        <v>0</v>
      </c>
      <c r="O784" s="25">
        <v>24309.54</v>
      </c>
      <c r="P784" s="25">
        <v>912240.46</v>
      </c>
      <c r="Q784" s="25">
        <v>1270550</v>
      </c>
      <c r="R784" s="25">
        <v>1246240.46</v>
      </c>
    </row>
    <row r="785" spans="1:18" ht="39.950000000000003" hidden="1" customHeight="1" x14ac:dyDescent="0.25">
      <c r="A785" s="27">
        <v>8027</v>
      </c>
      <c r="B785" s="28" t="s">
        <v>997</v>
      </c>
      <c r="C785" s="28" t="s">
        <v>69</v>
      </c>
      <c r="D785" s="28" t="s">
        <v>60</v>
      </c>
      <c r="E785" s="29" t="s">
        <v>999</v>
      </c>
      <c r="F785" s="30">
        <v>100</v>
      </c>
      <c r="G785" s="30">
        <v>100</v>
      </c>
      <c r="H785" s="31">
        <v>9</v>
      </c>
      <c r="I785" s="32">
        <v>390000</v>
      </c>
      <c r="J785" s="32">
        <v>1717582</v>
      </c>
      <c r="K785" s="22"/>
      <c r="L785" s="22"/>
      <c r="M785" s="22"/>
      <c r="N785" s="30">
        <v>0</v>
      </c>
      <c r="O785" s="32">
        <v>58077.19</v>
      </c>
      <c r="P785" s="32">
        <v>1659504.81</v>
      </c>
      <c r="Q785" s="32">
        <v>2107582</v>
      </c>
      <c r="R785" s="32">
        <v>2049504.81</v>
      </c>
    </row>
    <row r="786" spans="1:18" ht="16.5" hidden="1" customHeight="1" x14ac:dyDescent="0.25">
      <c r="A786" s="20">
        <v>150</v>
      </c>
      <c r="B786" s="21" t="s">
        <v>1000</v>
      </c>
      <c r="C786" s="22" t="s">
        <v>59</v>
      </c>
      <c r="D786" s="21" t="s">
        <v>60</v>
      </c>
      <c r="E786" s="29" t="s">
        <v>1001</v>
      </c>
      <c r="F786" s="23">
        <v>100</v>
      </c>
      <c r="G786" s="23">
        <v>99.99</v>
      </c>
      <c r="H786" s="24">
        <v>24</v>
      </c>
      <c r="I786" s="25">
        <v>1204699.03</v>
      </c>
      <c r="J786" s="25">
        <v>5286189.08</v>
      </c>
      <c r="K786" s="25">
        <v>-11276390.33</v>
      </c>
      <c r="L786" s="26"/>
      <c r="M786" s="26"/>
      <c r="N786" s="25">
        <v>9887.7999999999993</v>
      </c>
      <c r="O786" s="25">
        <v>109106.08</v>
      </c>
      <c r="P786" s="25">
        <v>5177083</v>
      </c>
      <c r="Q786" s="25">
        <v>6490888.1100000003</v>
      </c>
      <c r="R786" s="25">
        <v>6381782.0300000003</v>
      </c>
    </row>
    <row r="787" spans="1:18" ht="16.5" hidden="1" customHeight="1" x14ac:dyDescent="0.25">
      <c r="A787" s="20">
        <v>285</v>
      </c>
      <c r="B787" s="21" t="s">
        <v>1000</v>
      </c>
      <c r="C787" s="22" t="s">
        <v>59</v>
      </c>
      <c r="D787" s="21" t="s">
        <v>60</v>
      </c>
      <c r="E787" s="29" t="s">
        <v>1002</v>
      </c>
      <c r="F787" s="23">
        <v>100</v>
      </c>
      <c r="G787" s="23">
        <v>100</v>
      </c>
      <c r="H787" s="24">
        <v>14</v>
      </c>
      <c r="I787" s="25">
        <v>2010000</v>
      </c>
      <c r="J787" s="25">
        <v>4931638</v>
      </c>
      <c r="K787" s="26"/>
      <c r="L787" s="26"/>
      <c r="M787" s="26"/>
      <c r="N787" s="25">
        <v>20976.95</v>
      </c>
      <c r="O787" s="25">
        <v>183568.85</v>
      </c>
      <c r="P787" s="25">
        <v>4748069.1500000004</v>
      </c>
      <c r="Q787" s="25">
        <v>6941638</v>
      </c>
      <c r="R787" s="25">
        <v>6758069.1500000004</v>
      </c>
    </row>
    <row r="788" spans="1:18" ht="16.5" hidden="1" customHeight="1" x14ac:dyDescent="0.25">
      <c r="A788" s="20">
        <v>576</v>
      </c>
      <c r="B788" s="21" t="s">
        <v>1000</v>
      </c>
      <c r="C788" s="22" t="s">
        <v>59</v>
      </c>
      <c r="D788" s="21" t="s">
        <v>60</v>
      </c>
      <c r="E788" s="29" t="s">
        <v>255</v>
      </c>
      <c r="F788" s="23">
        <v>100</v>
      </c>
      <c r="G788" s="23">
        <v>100</v>
      </c>
      <c r="H788" s="24">
        <v>34</v>
      </c>
      <c r="I788" s="25">
        <v>1154105.3899999999</v>
      </c>
      <c r="J788" s="25">
        <v>6362894.5999999996</v>
      </c>
      <c r="K788" s="25">
        <v>-2405301.94</v>
      </c>
      <c r="L788" s="26"/>
      <c r="M788" s="26"/>
      <c r="N788" s="23">
        <v>0</v>
      </c>
      <c r="O788" s="25">
        <v>78678.149999999994</v>
      </c>
      <c r="P788" s="25">
        <v>6284216.4500000002</v>
      </c>
      <c r="Q788" s="25">
        <v>7516999.9900000002</v>
      </c>
      <c r="R788" s="25">
        <v>7438321.8399999999</v>
      </c>
    </row>
    <row r="789" spans="1:18" ht="16.5" hidden="1" customHeight="1" x14ac:dyDescent="0.25">
      <c r="A789" s="20">
        <v>601</v>
      </c>
      <c r="B789" s="21" t="s">
        <v>1000</v>
      </c>
      <c r="C789" s="22" t="s">
        <v>59</v>
      </c>
      <c r="D789" s="21" t="s">
        <v>60</v>
      </c>
      <c r="E789" s="33" t="s">
        <v>1003</v>
      </c>
      <c r="F789" s="23">
        <v>95.65</v>
      </c>
      <c r="G789" s="23">
        <v>54.63</v>
      </c>
      <c r="H789" s="24">
        <v>22</v>
      </c>
      <c r="I789" s="25">
        <v>3740000</v>
      </c>
      <c r="J789" s="25">
        <v>3586408.85</v>
      </c>
      <c r="K789" s="26"/>
      <c r="L789" s="26"/>
      <c r="M789" s="26"/>
      <c r="N789" s="25">
        <v>2052</v>
      </c>
      <c r="O789" s="25">
        <v>121012.63</v>
      </c>
      <c r="P789" s="25">
        <v>3465396.22</v>
      </c>
      <c r="Q789" s="25">
        <v>7326408.8499999996</v>
      </c>
      <c r="R789" s="25">
        <v>7205396.2199999997</v>
      </c>
    </row>
    <row r="790" spans="1:18" ht="17.100000000000001" hidden="1" customHeight="1" x14ac:dyDescent="0.25">
      <c r="A790" s="20">
        <v>650</v>
      </c>
      <c r="B790" s="21" t="s">
        <v>1000</v>
      </c>
      <c r="C790" s="21" t="s">
        <v>69</v>
      </c>
      <c r="D790" s="21" t="s">
        <v>60</v>
      </c>
      <c r="E790" s="29" t="s">
        <v>1004</v>
      </c>
      <c r="F790" s="23">
        <v>100</v>
      </c>
      <c r="G790" s="23">
        <v>100</v>
      </c>
      <c r="H790" s="24">
        <v>1</v>
      </c>
      <c r="I790" s="23">
        <v>0</v>
      </c>
      <c r="J790" s="23">
        <v>0</v>
      </c>
      <c r="K790" s="26"/>
      <c r="L790" s="26"/>
      <c r="M790" s="26"/>
      <c r="N790" s="23">
        <v>0</v>
      </c>
      <c r="O790" s="23">
        <v>0</v>
      </c>
      <c r="P790" s="23">
        <v>0</v>
      </c>
      <c r="Q790" s="23">
        <v>0</v>
      </c>
      <c r="R790" s="23">
        <v>0</v>
      </c>
    </row>
    <row r="791" spans="1:18" ht="16.5" hidden="1" customHeight="1" x14ac:dyDescent="0.25">
      <c r="A791" s="20">
        <v>1133</v>
      </c>
      <c r="B791" s="21" t="s">
        <v>1000</v>
      </c>
      <c r="C791" s="22" t="s">
        <v>59</v>
      </c>
      <c r="D791" s="21" t="s">
        <v>60</v>
      </c>
      <c r="E791" s="29" t="s">
        <v>1005</v>
      </c>
      <c r="F791" s="23">
        <v>100</v>
      </c>
      <c r="G791" s="23">
        <v>100</v>
      </c>
      <c r="H791" s="24">
        <v>31</v>
      </c>
      <c r="I791" s="25">
        <v>1175550.72</v>
      </c>
      <c r="J791" s="25">
        <v>3781449.28</v>
      </c>
      <c r="K791" s="25">
        <v>-3291824.5</v>
      </c>
      <c r="L791" s="26"/>
      <c r="M791" s="26"/>
      <c r="N791" s="25">
        <v>9896.6</v>
      </c>
      <c r="O791" s="25">
        <v>30766.12</v>
      </c>
      <c r="P791" s="25">
        <v>3750683.16</v>
      </c>
      <c r="Q791" s="25">
        <v>4957000</v>
      </c>
      <c r="R791" s="25">
        <v>4926233.88</v>
      </c>
    </row>
    <row r="792" spans="1:18" ht="17.100000000000001" hidden="1" customHeight="1" x14ac:dyDescent="0.25">
      <c r="A792" s="20">
        <v>1498</v>
      </c>
      <c r="B792" s="21" t="s">
        <v>1000</v>
      </c>
      <c r="C792" s="21" t="s">
        <v>69</v>
      </c>
      <c r="D792" s="21" t="s">
        <v>60</v>
      </c>
      <c r="E792" s="29" t="s">
        <v>1006</v>
      </c>
      <c r="F792" s="23">
        <v>100</v>
      </c>
      <c r="G792" s="23">
        <v>100</v>
      </c>
      <c r="H792" s="24">
        <v>31</v>
      </c>
      <c r="I792" s="25">
        <v>1077603.74</v>
      </c>
      <c r="J792" s="25">
        <v>5052396.28</v>
      </c>
      <c r="K792" s="25">
        <v>-5965857.5800000001</v>
      </c>
      <c r="L792" s="26"/>
      <c r="M792" s="26"/>
      <c r="N792" s="23">
        <v>0</v>
      </c>
      <c r="O792" s="25">
        <v>50547.81</v>
      </c>
      <c r="P792" s="25">
        <v>5001848.47</v>
      </c>
      <c r="Q792" s="25">
        <v>6130000.0199999996</v>
      </c>
      <c r="R792" s="25">
        <v>6079452.21</v>
      </c>
    </row>
    <row r="793" spans="1:18" ht="16.5" hidden="1" customHeight="1" x14ac:dyDescent="0.25">
      <c r="A793" s="20">
        <v>2040</v>
      </c>
      <c r="B793" s="21" t="s">
        <v>1000</v>
      </c>
      <c r="C793" s="22" t="s">
        <v>59</v>
      </c>
      <c r="D793" s="21" t="s">
        <v>60</v>
      </c>
      <c r="E793" s="29" t="s">
        <v>1007</v>
      </c>
      <c r="F793" s="23">
        <v>100</v>
      </c>
      <c r="G793" s="23">
        <v>100</v>
      </c>
      <c r="H793" s="24">
        <v>20</v>
      </c>
      <c r="I793" s="25">
        <v>2180000</v>
      </c>
      <c r="J793" s="25">
        <v>2976186.5</v>
      </c>
      <c r="K793" s="26"/>
      <c r="L793" s="26"/>
      <c r="M793" s="26"/>
      <c r="N793" s="23">
        <v>0</v>
      </c>
      <c r="O793" s="25">
        <v>126107.55</v>
      </c>
      <c r="P793" s="25">
        <v>2850078.95</v>
      </c>
      <c r="Q793" s="25">
        <v>5156186.5</v>
      </c>
      <c r="R793" s="25">
        <v>5030078.95</v>
      </c>
    </row>
    <row r="794" spans="1:18" ht="16.5" hidden="1" customHeight="1" x14ac:dyDescent="0.25">
      <c r="A794" s="20">
        <v>2426</v>
      </c>
      <c r="B794" s="21" t="s">
        <v>1000</v>
      </c>
      <c r="C794" s="22" t="s">
        <v>59</v>
      </c>
      <c r="D794" s="21" t="s">
        <v>60</v>
      </c>
      <c r="E794" s="29" t="s">
        <v>1008</v>
      </c>
      <c r="F794" s="23">
        <v>100</v>
      </c>
      <c r="G794" s="23">
        <v>100</v>
      </c>
      <c r="H794" s="24">
        <v>28</v>
      </c>
      <c r="I794" s="25">
        <v>1027400.57</v>
      </c>
      <c r="J794" s="25">
        <v>4053599.44</v>
      </c>
      <c r="K794" s="25">
        <v>1475356.07</v>
      </c>
      <c r="L794" s="26"/>
      <c r="M794" s="26"/>
      <c r="N794" s="23">
        <v>0</v>
      </c>
      <c r="O794" s="25">
        <v>26123.88</v>
      </c>
      <c r="P794" s="25">
        <v>4027475.56</v>
      </c>
      <c r="Q794" s="25">
        <v>5081000.01</v>
      </c>
      <c r="R794" s="25">
        <v>5054876.13</v>
      </c>
    </row>
    <row r="795" spans="1:18" ht="23.1" hidden="1" customHeight="1" x14ac:dyDescent="0.25">
      <c r="A795" s="27">
        <v>2879</v>
      </c>
      <c r="B795" s="28" t="s">
        <v>1000</v>
      </c>
      <c r="C795" s="21" t="s">
        <v>1009</v>
      </c>
      <c r="D795" s="28" t="s">
        <v>60</v>
      </c>
      <c r="E795" s="29" t="s">
        <v>1010</v>
      </c>
      <c r="F795" s="30">
        <v>100</v>
      </c>
      <c r="G795" s="30">
        <v>100</v>
      </c>
      <c r="H795" s="31">
        <v>70</v>
      </c>
      <c r="I795" s="32">
        <v>1233859.48</v>
      </c>
      <c r="J795" s="32">
        <v>15542140.529999999</v>
      </c>
      <c r="K795" s="32">
        <v>-7443230.6900000004</v>
      </c>
      <c r="L795" s="26"/>
      <c r="M795" s="26"/>
      <c r="N795" s="30">
        <v>0</v>
      </c>
      <c r="O795" s="32">
        <v>155865.15</v>
      </c>
      <c r="P795" s="32">
        <v>15386275.380000001</v>
      </c>
      <c r="Q795" s="32">
        <v>16776000.01</v>
      </c>
      <c r="R795" s="32">
        <v>16620134.859999999</v>
      </c>
    </row>
    <row r="796" spans="1:18" ht="16.5" hidden="1" customHeight="1" x14ac:dyDescent="0.25">
      <c r="A796" s="20">
        <v>3274</v>
      </c>
      <c r="B796" s="21" t="s">
        <v>1000</v>
      </c>
      <c r="C796" s="22" t="s">
        <v>59</v>
      </c>
      <c r="D796" s="21" t="s">
        <v>60</v>
      </c>
      <c r="E796" s="29" t="s">
        <v>1011</v>
      </c>
      <c r="F796" s="23">
        <v>100</v>
      </c>
      <c r="G796" s="23">
        <v>100</v>
      </c>
      <c r="H796" s="24">
        <v>14</v>
      </c>
      <c r="I796" s="25">
        <v>1630000</v>
      </c>
      <c r="J796" s="25">
        <v>1251656</v>
      </c>
      <c r="K796" s="26"/>
      <c r="L796" s="26"/>
      <c r="M796" s="26"/>
      <c r="N796" s="23">
        <v>0</v>
      </c>
      <c r="O796" s="25">
        <v>32476.04</v>
      </c>
      <c r="P796" s="25">
        <v>1219179.96</v>
      </c>
      <c r="Q796" s="25">
        <v>2881656</v>
      </c>
      <c r="R796" s="25">
        <v>2849179.96</v>
      </c>
    </row>
    <row r="797" spans="1:18" ht="17.100000000000001" hidden="1" customHeight="1" x14ac:dyDescent="0.25">
      <c r="A797" s="20">
        <v>4260</v>
      </c>
      <c r="B797" s="21" t="s">
        <v>1000</v>
      </c>
      <c r="C797" s="21" t="s">
        <v>69</v>
      </c>
      <c r="D797" s="21" t="s">
        <v>60</v>
      </c>
      <c r="E797" s="29" t="s">
        <v>1012</v>
      </c>
      <c r="F797" s="23">
        <v>100</v>
      </c>
      <c r="G797" s="23">
        <v>100</v>
      </c>
      <c r="H797" s="24">
        <v>36</v>
      </c>
      <c r="I797" s="25">
        <v>1006826.34</v>
      </c>
      <c r="J797" s="25">
        <v>3336173.66</v>
      </c>
      <c r="K797" s="25">
        <v>-5040935.6100000003</v>
      </c>
      <c r="L797" s="26"/>
      <c r="M797" s="26"/>
      <c r="N797" s="23">
        <v>0</v>
      </c>
      <c r="O797" s="25">
        <v>37014.33</v>
      </c>
      <c r="P797" s="25">
        <v>3299159.33</v>
      </c>
      <c r="Q797" s="25">
        <v>4343000</v>
      </c>
      <c r="R797" s="25">
        <v>4305985.67</v>
      </c>
    </row>
    <row r="798" spans="1:18" ht="16.5" hidden="1" customHeight="1" x14ac:dyDescent="0.25">
      <c r="A798" s="20">
        <v>5446</v>
      </c>
      <c r="B798" s="21" t="s">
        <v>1000</v>
      </c>
      <c r="C798" s="22" t="s">
        <v>59</v>
      </c>
      <c r="D798" s="21" t="s">
        <v>60</v>
      </c>
      <c r="E798" s="29" t="s">
        <v>1013</v>
      </c>
      <c r="F798" s="23">
        <v>100</v>
      </c>
      <c r="G798" s="23">
        <v>100</v>
      </c>
      <c r="H798" s="24">
        <v>1</v>
      </c>
      <c r="I798" s="23">
        <v>0</v>
      </c>
      <c r="J798" s="23">
        <v>0</v>
      </c>
      <c r="K798" s="26"/>
      <c r="L798" s="26"/>
      <c r="M798" s="26"/>
      <c r="N798" s="23">
        <v>0</v>
      </c>
      <c r="O798" s="23">
        <v>0</v>
      </c>
      <c r="P798" s="23">
        <v>0</v>
      </c>
      <c r="Q798" s="23">
        <v>0</v>
      </c>
      <c r="R798" s="23">
        <v>0</v>
      </c>
    </row>
    <row r="799" spans="1:18" ht="17.100000000000001" hidden="1" customHeight="1" x14ac:dyDescent="0.25">
      <c r="A799" s="20">
        <v>5467</v>
      </c>
      <c r="B799" s="21" t="s">
        <v>1000</v>
      </c>
      <c r="C799" s="21" t="s">
        <v>69</v>
      </c>
      <c r="D799" s="21" t="s">
        <v>60</v>
      </c>
      <c r="E799" s="29" t="s">
        <v>1014</v>
      </c>
      <c r="F799" s="23">
        <v>100</v>
      </c>
      <c r="G799" s="23">
        <v>100</v>
      </c>
      <c r="H799" s="24">
        <v>1</v>
      </c>
      <c r="I799" s="23">
        <v>0</v>
      </c>
      <c r="J799" s="23">
        <v>0</v>
      </c>
      <c r="K799" s="26"/>
      <c r="L799" s="26"/>
      <c r="M799" s="26"/>
      <c r="N799" s="23">
        <v>0</v>
      </c>
      <c r="O799" s="23">
        <v>0</v>
      </c>
      <c r="P799" s="23">
        <v>0</v>
      </c>
      <c r="Q799" s="23">
        <v>0</v>
      </c>
      <c r="R799" s="23">
        <v>0</v>
      </c>
    </row>
    <row r="800" spans="1:18" ht="16.5" hidden="1" customHeight="1" x14ac:dyDescent="0.25">
      <c r="A800" s="20">
        <v>5469</v>
      </c>
      <c r="B800" s="21" t="s">
        <v>1000</v>
      </c>
      <c r="C800" s="22" t="s">
        <v>59</v>
      </c>
      <c r="D800" s="21" t="s">
        <v>60</v>
      </c>
      <c r="E800" s="29" t="s">
        <v>1015</v>
      </c>
      <c r="F800" s="23">
        <v>100</v>
      </c>
      <c r="G800" s="23">
        <v>100</v>
      </c>
      <c r="H800" s="24">
        <v>1</v>
      </c>
      <c r="I800" s="23">
        <v>0</v>
      </c>
      <c r="J800" s="23">
        <v>0</v>
      </c>
      <c r="K800" s="26"/>
      <c r="L800" s="26"/>
      <c r="M800" s="26"/>
      <c r="N800" s="23">
        <v>0</v>
      </c>
      <c r="O800" s="23">
        <v>0</v>
      </c>
      <c r="P800" s="23">
        <v>0</v>
      </c>
      <c r="Q800" s="23">
        <v>0</v>
      </c>
      <c r="R800" s="23">
        <v>0</v>
      </c>
    </row>
    <row r="801" spans="1:18" ht="16.5" hidden="1" customHeight="1" x14ac:dyDescent="0.25">
      <c r="A801" s="20">
        <v>5727</v>
      </c>
      <c r="B801" s="21" t="s">
        <v>1000</v>
      </c>
      <c r="C801" s="22" t="s">
        <v>59</v>
      </c>
      <c r="D801" s="21" t="s">
        <v>60</v>
      </c>
      <c r="E801" s="29" t="s">
        <v>1016</v>
      </c>
      <c r="F801" s="23">
        <v>39.47</v>
      </c>
      <c r="G801" s="23">
        <v>45</v>
      </c>
      <c r="H801" s="24">
        <v>15</v>
      </c>
      <c r="I801" s="25">
        <v>407793.22</v>
      </c>
      <c r="J801" s="25">
        <v>2159421.59</v>
      </c>
      <c r="K801" s="25">
        <v>1871130.4</v>
      </c>
      <c r="L801" s="26"/>
      <c r="M801" s="26"/>
      <c r="N801" s="23">
        <v>0</v>
      </c>
      <c r="O801" s="25">
        <v>15458.3</v>
      </c>
      <c r="P801" s="25">
        <v>2143963.29</v>
      </c>
      <c r="Q801" s="25">
        <v>2567214.81</v>
      </c>
      <c r="R801" s="25">
        <v>2551756.5099999998</v>
      </c>
    </row>
    <row r="802" spans="1:18" ht="16.5" hidden="1" customHeight="1" x14ac:dyDescent="0.25">
      <c r="A802" s="20">
        <v>5768</v>
      </c>
      <c r="B802" s="21" t="s">
        <v>1000</v>
      </c>
      <c r="C802" s="22" t="s">
        <v>59</v>
      </c>
      <c r="D802" s="21" t="s">
        <v>60</v>
      </c>
      <c r="E802" s="29" t="s">
        <v>1017</v>
      </c>
      <c r="F802" s="23">
        <v>50</v>
      </c>
      <c r="G802" s="23">
        <v>50</v>
      </c>
      <c r="H802" s="24">
        <v>9</v>
      </c>
      <c r="I802" s="25">
        <v>104000</v>
      </c>
      <c r="J802" s="25">
        <v>397450.25</v>
      </c>
      <c r="K802" s="26"/>
      <c r="L802" s="26"/>
      <c r="M802" s="26"/>
      <c r="N802" s="23">
        <v>0</v>
      </c>
      <c r="O802" s="25">
        <v>12695.89</v>
      </c>
      <c r="P802" s="25">
        <v>384754.36</v>
      </c>
      <c r="Q802" s="25">
        <v>501450.25</v>
      </c>
      <c r="R802" s="25">
        <v>488754.36</v>
      </c>
    </row>
    <row r="803" spans="1:18" ht="16.5" hidden="1" customHeight="1" x14ac:dyDescent="0.25">
      <c r="A803" s="20">
        <v>7294</v>
      </c>
      <c r="B803" s="21" t="s">
        <v>1000</v>
      </c>
      <c r="C803" s="22" t="s">
        <v>59</v>
      </c>
      <c r="D803" s="21" t="s">
        <v>60</v>
      </c>
      <c r="E803" s="29" t="s">
        <v>1018</v>
      </c>
      <c r="F803" s="23">
        <v>100</v>
      </c>
      <c r="G803" s="23">
        <v>100</v>
      </c>
      <c r="H803" s="24">
        <v>68</v>
      </c>
      <c r="I803" s="25">
        <v>1276437.73</v>
      </c>
      <c r="J803" s="25">
        <v>8687562.2599999998</v>
      </c>
      <c r="K803" s="25">
        <v>-11983835.23</v>
      </c>
      <c r="L803" s="26"/>
      <c r="M803" s="26"/>
      <c r="N803" s="23">
        <v>0</v>
      </c>
      <c r="O803" s="25">
        <v>98858.5</v>
      </c>
      <c r="P803" s="25">
        <v>8588703.7599999998</v>
      </c>
      <c r="Q803" s="25">
        <v>9963999.9900000002</v>
      </c>
      <c r="R803" s="25">
        <v>9865141.4900000002</v>
      </c>
    </row>
    <row r="804" spans="1:18" ht="17.100000000000001" hidden="1" customHeight="1" x14ac:dyDescent="0.25">
      <c r="A804" s="20">
        <v>7401</v>
      </c>
      <c r="B804" s="21" t="s">
        <v>1000</v>
      </c>
      <c r="C804" s="21" t="s">
        <v>69</v>
      </c>
      <c r="D804" s="21" t="s">
        <v>60</v>
      </c>
      <c r="E804" s="29" t="s">
        <v>1019</v>
      </c>
      <c r="F804" s="23">
        <v>100</v>
      </c>
      <c r="G804" s="23">
        <v>98.32</v>
      </c>
      <c r="H804" s="24">
        <v>3</v>
      </c>
      <c r="I804" s="25">
        <v>2284246.7999999998</v>
      </c>
      <c r="J804" s="25">
        <v>1108689.79</v>
      </c>
      <c r="K804" s="26"/>
      <c r="L804" s="26"/>
      <c r="M804" s="26"/>
      <c r="N804" s="23">
        <v>0</v>
      </c>
      <c r="O804" s="23">
        <v>0</v>
      </c>
      <c r="P804" s="25">
        <v>1108689.79</v>
      </c>
      <c r="Q804" s="25">
        <v>3392936.59</v>
      </c>
      <c r="R804" s="25">
        <v>3392936.59</v>
      </c>
    </row>
    <row r="805" spans="1:18" ht="17.100000000000001" hidden="1" customHeight="1" x14ac:dyDescent="0.25">
      <c r="A805" s="20">
        <v>7423</v>
      </c>
      <c r="B805" s="21" t="s">
        <v>1000</v>
      </c>
      <c r="C805" s="21" t="s">
        <v>69</v>
      </c>
      <c r="D805" s="21" t="s">
        <v>60</v>
      </c>
      <c r="E805" s="29" t="s">
        <v>1020</v>
      </c>
      <c r="F805" s="23">
        <v>100</v>
      </c>
      <c r="G805" s="23">
        <v>100</v>
      </c>
      <c r="H805" s="24">
        <v>26</v>
      </c>
      <c r="I805" s="25">
        <v>1166654.53</v>
      </c>
      <c r="J805" s="25">
        <v>3998345.48</v>
      </c>
      <c r="K805" s="25">
        <v>1086931.27</v>
      </c>
      <c r="L805" s="26"/>
      <c r="M805" s="26"/>
      <c r="N805" s="23">
        <v>0</v>
      </c>
      <c r="O805" s="25">
        <v>63178.45</v>
      </c>
      <c r="P805" s="25">
        <v>3935167.03</v>
      </c>
      <c r="Q805" s="25">
        <v>5165000.01</v>
      </c>
      <c r="R805" s="25">
        <v>5101821.5599999996</v>
      </c>
    </row>
    <row r="806" spans="1:18" ht="17.100000000000001" hidden="1" customHeight="1" x14ac:dyDescent="0.25">
      <c r="A806" s="20">
        <v>7440</v>
      </c>
      <c r="B806" s="21" t="s">
        <v>1000</v>
      </c>
      <c r="C806" s="21" t="s">
        <v>69</v>
      </c>
      <c r="D806" s="21" t="s">
        <v>60</v>
      </c>
      <c r="E806" s="29" t="s">
        <v>1021</v>
      </c>
      <c r="F806" s="23">
        <v>100</v>
      </c>
      <c r="G806" s="23">
        <v>100</v>
      </c>
      <c r="H806" s="24">
        <v>26</v>
      </c>
      <c r="I806" s="25">
        <v>1039493.28</v>
      </c>
      <c r="J806" s="25">
        <v>3997506.73</v>
      </c>
      <c r="K806" s="25">
        <v>564539.49</v>
      </c>
      <c r="L806" s="26"/>
      <c r="M806" s="26"/>
      <c r="N806" s="23">
        <v>0</v>
      </c>
      <c r="O806" s="25">
        <v>55601.06</v>
      </c>
      <c r="P806" s="25">
        <v>3941905.67</v>
      </c>
      <c r="Q806" s="25">
        <v>5037000.01</v>
      </c>
      <c r="R806" s="25">
        <v>4981398.95</v>
      </c>
    </row>
    <row r="807" spans="1:18" ht="17.100000000000001" hidden="1" customHeight="1" x14ac:dyDescent="0.25">
      <c r="A807" s="20">
        <v>7443</v>
      </c>
      <c r="B807" s="21" t="s">
        <v>1000</v>
      </c>
      <c r="C807" s="21" t="s">
        <v>69</v>
      </c>
      <c r="D807" s="21" t="s">
        <v>60</v>
      </c>
      <c r="E807" s="29" t="s">
        <v>1022</v>
      </c>
      <c r="F807" s="23">
        <v>100</v>
      </c>
      <c r="G807" s="23">
        <v>0</v>
      </c>
      <c r="H807" s="24">
        <v>1</v>
      </c>
      <c r="I807" s="25">
        <v>996248.77</v>
      </c>
      <c r="J807" s="23">
        <v>7.9</v>
      </c>
      <c r="K807" s="26"/>
      <c r="L807" s="26"/>
      <c r="M807" s="26"/>
      <c r="N807" s="23">
        <v>0</v>
      </c>
      <c r="O807" s="23">
        <v>0</v>
      </c>
      <c r="P807" s="23">
        <v>7.9</v>
      </c>
      <c r="Q807" s="25">
        <v>996256.67</v>
      </c>
      <c r="R807" s="25">
        <v>996256.67</v>
      </c>
    </row>
    <row r="808" spans="1:18" ht="16.5" hidden="1" customHeight="1" x14ac:dyDescent="0.25">
      <c r="A808" s="20">
        <v>7448</v>
      </c>
      <c r="B808" s="21" t="s">
        <v>1000</v>
      </c>
      <c r="C808" s="22" t="s">
        <v>59</v>
      </c>
      <c r="D808" s="21" t="s">
        <v>60</v>
      </c>
      <c r="E808" s="29" t="s">
        <v>1023</v>
      </c>
      <c r="F808" s="23">
        <v>100</v>
      </c>
      <c r="G808" s="23">
        <v>71.87</v>
      </c>
      <c r="H808" s="24">
        <v>2</v>
      </c>
      <c r="I808" s="25">
        <v>1145304.1299999999</v>
      </c>
      <c r="J808" s="25">
        <v>1452469.12</v>
      </c>
      <c r="K808" s="26"/>
      <c r="L808" s="26"/>
      <c r="M808" s="26"/>
      <c r="N808" s="23">
        <v>0</v>
      </c>
      <c r="O808" s="23">
        <v>0</v>
      </c>
      <c r="P808" s="25">
        <v>1452469.12</v>
      </c>
      <c r="Q808" s="25">
        <v>2597773.25</v>
      </c>
      <c r="R808" s="25">
        <v>2597773.25</v>
      </c>
    </row>
    <row r="809" spans="1:18" ht="16.5" hidden="1" customHeight="1" x14ac:dyDescent="0.25">
      <c r="A809" s="20">
        <v>7530</v>
      </c>
      <c r="B809" s="21" t="s">
        <v>1000</v>
      </c>
      <c r="C809" s="22" t="s">
        <v>59</v>
      </c>
      <c r="D809" s="21" t="s">
        <v>60</v>
      </c>
      <c r="E809" s="29" t="s">
        <v>1024</v>
      </c>
      <c r="F809" s="23">
        <v>100</v>
      </c>
      <c r="G809" s="23">
        <v>63.65</v>
      </c>
      <c r="H809" s="24">
        <v>32</v>
      </c>
      <c r="I809" s="25">
        <v>1112863.93</v>
      </c>
      <c r="J809" s="25">
        <v>3188100.9</v>
      </c>
      <c r="K809" s="26"/>
      <c r="L809" s="26"/>
      <c r="M809" s="26"/>
      <c r="N809" s="23">
        <v>0</v>
      </c>
      <c r="O809" s="25">
        <v>69406.92</v>
      </c>
      <c r="P809" s="25">
        <v>3118693.98</v>
      </c>
      <c r="Q809" s="25">
        <v>4300964.83</v>
      </c>
      <c r="R809" s="25">
        <v>4231557.91</v>
      </c>
    </row>
    <row r="810" spans="1:18" ht="33.950000000000003" hidden="1" customHeight="1" x14ac:dyDescent="0.25">
      <c r="A810" s="27">
        <v>7653</v>
      </c>
      <c r="B810" s="28" t="s">
        <v>1000</v>
      </c>
      <c r="C810" s="21" t="s">
        <v>69</v>
      </c>
      <c r="D810" s="28" t="s">
        <v>60</v>
      </c>
      <c r="E810" s="29" t="s">
        <v>1025</v>
      </c>
      <c r="F810" s="30">
        <v>100</v>
      </c>
      <c r="G810" s="30">
        <v>100</v>
      </c>
      <c r="H810" s="31">
        <v>19</v>
      </c>
      <c r="I810" s="32">
        <v>1134051.0900000001</v>
      </c>
      <c r="J810" s="32">
        <v>4666948.91</v>
      </c>
      <c r="K810" s="22"/>
      <c r="L810" s="22"/>
      <c r="M810" s="22"/>
      <c r="N810" s="30">
        <v>0</v>
      </c>
      <c r="O810" s="32">
        <v>52157.760000000002</v>
      </c>
      <c r="P810" s="32">
        <v>4614791.1500000004</v>
      </c>
      <c r="Q810" s="32">
        <v>5801000</v>
      </c>
      <c r="R810" s="32">
        <v>5748842.2400000002</v>
      </c>
    </row>
    <row r="811" spans="1:18" ht="17.100000000000001" hidden="1" customHeight="1" x14ac:dyDescent="0.25">
      <c r="A811" s="20">
        <v>7657</v>
      </c>
      <c r="B811" s="21" t="s">
        <v>1000</v>
      </c>
      <c r="C811" s="21" t="s">
        <v>69</v>
      </c>
      <c r="D811" s="21" t="s">
        <v>60</v>
      </c>
      <c r="E811" s="29" t="s">
        <v>1026</v>
      </c>
      <c r="F811" s="23">
        <v>100</v>
      </c>
      <c r="G811" s="23">
        <v>100</v>
      </c>
      <c r="H811" s="24">
        <v>28</v>
      </c>
      <c r="I811" s="25">
        <v>1023723.54</v>
      </c>
      <c r="J811" s="25">
        <v>2535276.4700000002</v>
      </c>
      <c r="K811" s="25">
        <v>1225458.1599999999</v>
      </c>
      <c r="L811" s="26"/>
      <c r="M811" s="26"/>
      <c r="N811" s="25">
        <v>8477</v>
      </c>
      <c r="O811" s="25">
        <v>35469.71</v>
      </c>
      <c r="P811" s="25">
        <v>2499806.7599999998</v>
      </c>
      <c r="Q811" s="25">
        <v>3559000.01</v>
      </c>
      <c r="R811" s="25">
        <v>3523530.3</v>
      </c>
    </row>
    <row r="812" spans="1:18" ht="23.1" hidden="1" customHeight="1" x14ac:dyDescent="0.25">
      <c r="A812" s="27">
        <v>7658</v>
      </c>
      <c r="B812" s="28" t="s">
        <v>1000</v>
      </c>
      <c r="C812" s="21" t="s">
        <v>69</v>
      </c>
      <c r="D812" s="28" t="s">
        <v>60</v>
      </c>
      <c r="E812" s="29" t="s">
        <v>1027</v>
      </c>
      <c r="F812" s="30">
        <v>100</v>
      </c>
      <c r="G812" s="30">
        <v>100</v>
      </c>
      <c r="H812" s="31">
        <v>4</v>
      </c>
      <c r="I812" s="32">
        <v>1490000</v>
      </c>
      <c r="J812" s="32">
        <v>654300</v>
      </c>
      <c r="K812" s="26"/>
      <c r="L812" s="26"/>
      <c r="M812" s="26"/>
      <c r="N812" s="30">
        <v>981.45</v>
      </c>
      <c r="O812" s="32">
        <v>4730.8500000000004</v>
      </c>
      <c r="P812" s="32">
        <v>649569.15</v>
      </c>
      <c r="Q812" s="32">
        <v>2144300</v>
      </c>
      <c r="R812" s="32">
        <v>2139569.15</v>
      </c>
    </row>
    <row r="813" spans="1:18" ht="23.1" hidden="1" customHeight="1" x14ac:dyDescent="0.25">
      <c r="A813" s="27">
        <v>8123</v>
      </c>
      <c r="B813" s="28" t="s">
        <v>1000</v>
      </c>
      <c r="C813" s="21" t="s">
        <v>69</v>
      </c>
      <c r="D813" s="28" t="s">
        <v>60</v>
      </c>
      <c r="E813" s="29" t="s">
        <v>1028</v>
      </c>
      <c r="F813" s="30">
        <v>100</v>
      </c>
      <c r="G813" s="30">
        <v>100</v>
      </c>
      <c r="H813" s="31">
        <v>14</v>
      </c>
      <c r="I813" s="32">
        <v>578171.04</v>
      </c>
      <c r="J813" s="32">
        <v>2250828.9500000002</v>
      </c>
      <c r="K813" s="32">
        <v>1421152.02</v>
      </c>
      <c r="L813" s="26"/>
      <c r="M813" s="26"/>
      <c r="N813" s="30">
        <v>0</v>
      </c>
      <c r="O813" s="32">
        <v>37506.76</v>
      </c>
      <c r="P813" s="32">
        <v>2213322.19</v>
      </c>
      <c r="Q813" s="32">
        <v>2828999.99</v>
      </c>
      <c r="R813" s="32">
        <v>2791493.23</v>
      </c>
    </row>
    <row r="814" spans="1:18" ht="16.5" hidden="1" customHeight="1" x14ac:dyDescent="0.25">
      <c r="A814" s="20">
        <v>8363</v>
      </c>
      <c r="B814" s="21" t="s">
        <v>1000</v>
      </c>
      <c r="C814" s="22" t="s">
        <v>59</v>
      </c>
      <c r="D814" s="21" t="s">
        <v>60</v>
      </c>
      <c r="E814" s="33" t="s">
        <v>1029</v>
      </c>
      <c r="F814" s="23">
        <v>100</v>
      </c>
      <c r="G814" s="23">
        <v>50</v>
      </c>
      <c r="H814" s="24">
        <v>13</v>
      </c>
      <c r="I814" s="25">
        <v>610000</v>
      </c>
      <c r="J814" s="25">
        <v>214425.93</v>
      </c>
      <c r="K814" s="26"/>
      <c r="L814" s="26"/>
      <c r="M814" s="26"/>
      <c r="N814" s="23">
        <v>0</v>
      </c>
      <c r="O814" s="25">
        <v>6285.28</v>
      </c>
      <c r="P814" s="25">
        <v>208140.65</v>
      </c>
      <c r="Q814" s="25">
        <v>824425.93</v>
      </c>
      <c r="R814" s="25">
        <v>818140.65</v>
      </c>
    </row>
    <row r="815" spans="1:18" ht="16.5" hidden="1" customHeight="1" x14ac:dyDescent="0.25">
      <c r="A815" s="20">
        <v>8386</v>
      </c>
      <c r="B815" s="21" t="s">
        <v>1000</v>
      </c>
      <c r="C815" s="22" t="s">
        <v>59</v>
      </c>
      <c r="D815" s="21" t="s">
        <v>60</v>
      </c>
      <c r="E815" s="29" t="s">
        <v>1030</v>
      </c>
      <c r="F815" s="23">
        <v>100</v>
      </c>
      <c r="G815" s="23">
        <v>100</v>
      </c>
      <c r="H815" s="24">
        <v>9</v>
      </c>
      <c r="I815" s="25">
        <v>1200000</v>
      </c>
      <c r="J815" s="25">
        <v>1093566</v>
      </c>
      <c r="K815" s="26"/>
      <c r="L815" s="26"/>
      <c r="M815" s="26"/>
      <c r="N815" s="23">
        <v>0</v>
      </c>
      <c r="O815" s="25">
        <v>36795.730000000003</v>
      </c>
      <c r="P815" s="25">
        <v>1056770.27</v>
      </c>
      <c r="Q815" s="25">
        <v>2293566</v>
      </c>
      <c r="R815" s="25">
        <v>2256770.27</v>
      </c>
    </row>
    <row r="816" spans="1:18" ht="17.100000000000001" hidden="1" customHeight="1" x14ac:dyDescent="0.25">
      <c r="A816" s="20">
        <v>8552</v>
      </c>
      <c r="B816" s="21" t="s">
        <v>1000</v>
      </c>
      <c r="C816" s="21" t="s">
        <v>69</v>
      </c>
      <c r="D816" s="21" t="s">
        <v>60</v>
      </c>
      <c r="E816" s="29" t="s">
        <v>1031</v>
      </c>
      <c r="F816" s="23">
        <v>100</v>
      </c>
      <c r="G816" s="23">
        <v>100</v>
      </c>
      <c r="H816" s="24">
        <v>35</v>
      </c>
      <c r="I816" s="25">
        <v>1207733.6599999999</v>
      </c>
      <c r="J816" s="25">
        <v>3989266.34</v>
      </c>
      <c r="K816" s="25">
        <v>-600403.81999999995</v>
      </c>
      <c r="L816" s="26"/>
      <c r="M816" s="26"/>
      <c r="N816" s="23">
        <v>0</v>
      </c>
      <c r="O816" s="25">
        <v>65792.740000000005</v>
      </c>
      <c r="P816" s="25">
        <v>3923473.6</v>
      </c>
      <c r="Q816" s="25">
        <v>5197000</v>
      </c>
      <c r="R816" s="25">
        <v>5131207.26</v>
      </c>
    </row>
    <row r="817" spans="1:18" ht="16.5" hidden="1" customHeight="1" x14ac:dyDescent="0.25">
      <c r="A817" s="20">
        <v>8563</v>
      </c>
      <c r="B817" s="21" t="s">
        <v>1000</v>
      </c>
      <c r="C817" s="22" t="s">
        <v>59</v>
      </c>
      <c r="D817" s="21" t="s">
        <v>60</v>
      </c>
      <c r="E817" s="29" t="s">
        <v>1032</v>
      </c>
      <c r="F817" s="23">
        <v>100</v>
      </c>
      <c r="G817" s="23">
        <v>100</v>
      </c>
      <c r="H817" s="24">
        <v>34</v>
      </c>
      <c r="I817" s="25">
        <v>1066184.21</v>
      </c>
      <c r="J817" s="25">
        <v>4233815.8099999996</v>
      </c>
      <c r="K817" s="25">
        <v>-47598.46</v>
      </c>
      <c r="L817" s="26"/>
      <c r="M817" s="26"/>
      <c r="N817" s="23">
        <v>0</v>
      </c>
      <c r="O817" s="25">
        <v>52462.14</v>
      </c>
      <c r="P817" s="25">
        <v>4181353.67</v>
      </c>
      <c r="Q817" s="25">
        <v>5300000.0199999996</v>
      </c>
      <c r="R817" s="25">
        <v>5247537.88</v>
      </c>
    </row>
    <row r="818" spans="1:18" ht="17.100000000000001" hidden="1" customHeight="1" x14ac:dyDescent="0.25">
      <c r="A818" s="20">
        <v>8706</v>
      </c>
      <c r="B818" s="21" t="s">
        <v>1000</v>
      </c>
      <c r="C818" s="21" t="s">
        <v>69</v>
      </c>
      <c r="D818" s="21" t="s">
        <v>60</v>
      </c>
      <c r="E818" s="29" t="s">
        <v>1033</v>
      </c>
      <c r="F818" s="23">
        <v>100</v>
      </c>
      <c r="G818" s="23">
        <v>100</v>
      </c>
      <c r="H818" s="24">
        <v>26</v>
      </c>
      <c r="I818" s="25">
        <v>898031</v>
      </c>
      <c r="J818" s="25">
        <v>2558968.9900000002</v>
      </c>
      <c r="K818" s="25">
        <v>81882.59</v>
      </c>
      <c r="L818" s="26"/>
      <c r="M818" s="26"/>
      <c r="N818" s="23">
        <v>0</v>
      </c>
      <c r="O818" s="25">
        <v>28420.1</v>
      </c>
      <c r="P818" s="25">
        <v>2530548.89</v>
      </c>
      <c r="Q818" s="25">
        <v>3456999.99</v>
      </c>
      <c r="R818" s="25">
        <v>3428579.89</v>
      </c>
    </row>
    <row r="819" spans="1:18" ht="16.5" hidden="1" customHeight="1" x14ac:dyDescent="0.25">
      <c r="A819" s="20">
        <v>8701</v>
      </c>
      <c r="B819" s="21" t="s">
        <v>1000</v>
      </c>
      <c r="C819" s="22" t="s">
        <v>59</v>
      </c>
      <c r="D819" s="21" t="s">
        <v>60</v>
      </c>
      <c r="E819" s="29" t="s">
        <v>1034</v>
      </c>
      <c r="F819" s="23">
        <v>100</v>
      </c>
      <c r="G819" s="23">
        <v>100</v>
      </c>
      <c r="H819" s="24">
        <v>11</v>
      </c>
      <c r="I819" s="25">
        <v>630000</v>
      </c>
      <c r="J819" s="25">
        <v>1686728</v>
      </c>
      <c r="K819" s="26"/>
      <c r="L819" s="26"/>
      <c r="M819" s="26"/>
      <c r="N819" s="23">
        <v>0</v>
      </c>
      <c r="O819" s="25">
        <v>63556.4</v>
      </c>
      <c r="P819" s="25">
        <v>1623171.6</v>
      </c>
      <c r="Q819" s="25">
        <v>2316728</v>
      </c>
      <c r="R819" s="25">
        <v>2253171.6</v>
      </c>
    </row>
    <row r="820" spans="1:18" ht="16.5" hidden="1" customHeight="1" x14ac:dyDescent="0.25">
      <c r="A820" s="20">
        <v>8702</v>
      </c>
      <c r="B820" s="21" t="s">
        <v>1000</v>
      </c>
      <c r="C820" s="22" t="s">
        <v>59</v>
      </c>
      <c r="D820" s="21" t="s">
        <v>60</v>
      </c>
      <c r="E820" s="33" t="s">
        <v>1035</v>
      </c>
      <c r="F820" s="23">
        <v>100</v>
      </c>
      <c r="G820" s="23">
        <v>100</v>
      </c>
      <c r="H820" s="24">
        <v>12</v>
      </c>
      <c r="I820" s="25">
        <v>506473.43</v>
      </c>
      <c r="J820" s="25">
        <v>2171526.5699999998</v>
      </c>
      <c r="K820" s="25">
        <v>944528.55</v>
      </c>
      <c r="L820" s="26"/>
      <c r="M820" s="26"/>
      <c r="N820" s="23">
        <v>0</v>
      </c>
      <c r="O820" s="25">
        <v>52207.519999999997</v>
      </c>
      <c r="P820" s="25">
        <v>2119319.0499999998</v>
      </c>
      <c r="Q820" s="25">
        <v>2678000</v>
      </c>
      <c r="R820" s="25">
        <v>2625792.48</v>
      </c>
    </row>
    <row r="821" spans="1:18" ht="17.100000000000001" hidden="1" customHeight="1" x14ac:dyDescent="0.25">
      <c r="A821" s="20">
        <v>8705</v>
      </c>
      <c r="B821" s="21" t="s">
        <v>1000</v>
      </c>
      <c r="C821" s="21" t="s">
        <v>69</v>
      </c>
      <c r="D821" s="21" t="s">
        <v>60</v>
      </c>
      <c r="E821" s="29" t="s">
        <v>1036</v>
      </c>
      <c r="F821" s="23">
        <v>100</v>
      </c>
      <c r="G821" s="23">
        <v>100</v>
      </c>
      <c r="H821" s="24">
        <v>23</v>
      </c>
      <c r="I821" s="25">
        <v>916719.14</v>
      </c>
      <c r="J821" s="25">
        <v>2434280.87</v>
      </c>
      <c r="K821" s="25">
        <v>-172172.09</v>
      </c>
      <c r="L821" s="26"/>
      <c r="M821" s="26"/>
      <c r="N821" s="23">
        <v>0</v>
      </c>
      <c r="O821" s="25">
        <v>36309.870000000003</v>
      </c>
      <c r="P821" s="25">
        <v>2397971</v>
      </c>
      <c r="Q821" s="25">
        <v>3351000.01</v>
      </c>
      <c r="R821" s="25">
        <v>3314690.14</v>
      </c>
    </row>
    <row r="822" spans="1:18" ht="16.5" hidden="1" customHeight="1" x14ac:dyDescent="0.25">
      <c r="A822" s="20">
        <v>8716</v>
      </c>
      <c r="B822" s="21" t="s">
        <v>1000</v>
      </c>
      <c r="C822" s="22" t="s">
        <v>59</v>
      </c>
      <c r="D822" s="21" t="s">
        <v>60</v>
      </c>
      <c r="E822" s="29" t="s">
        <v>1037</v>
      </c>
      <c r="F822" s="23">
        <v>100</v>
      </c>
      <c r="G822" s="23">
        <v>100</v>
      </c>
      <c r="H822" s="24">
        <v>6</v>
      </c>
      <c r="I822" s="25">
        <v>650000</v>
      </c>
      <c r="J822" s="25">
        <v>1347173</v>
      </c>
      <c r="K822" s="26"/>
      <c r="L822" s="26"/>
      <c r="M822" s="26"/>
      <c r="N822" s="23">
        <v>0</v>
      </c>
      <c r="O822" s="25">
        <v>47321.120000000003</v>
      </c>
      <c r="P822" s="25">
        <v>1299851.8799999999</v>
      </c>
      <c r="Q822" s="25">
        <v>1997173</v>
      </c>
      <c r="R822" s="25">
        <v>1949851.88</v>
      </c>
    </row>
    <row r="823" spans="1:18" ht="17.100000000000001" hidden="1" customHeight="1" x14ac:dyDescent="0.25">
      <c r="A823" s="20">
        <v>8717</v>
      </c>
      <c r="B823" s="21" t="s">
        <v>1000</v>
      </c>
      <c r="C823" s="21" t="s">
        <v>69</v>
      </c>
      <c r="D823" s="21" t="s">
        <v>60</v>
      </c>
      <c r="E823" s="29" t="s">
        <v>1038</v>
      </c>
      <c r="F823" s="23">
        <v>100</v>
      </c>
      <c r="G823" s="23">
        <v>100</v>
      </c>
      <c r="H823" s="24">
        <v>29</v>
      </c>
      <c r="I823" s="25">
        <v>838208.72</v>
      </c>
      <c r="J823" s="25">
        <v>5544791.2800000003</v>
      </c>
      <c r="K823" s="25">
        <v>2850725.81</v>
      </c>
      <c r="L823" s="26"/>
      <c r="M823" s="26"/>
      <c r="N823" s="23">
        <v>933.57</v>
      </c>
      <c r="O823" s="25">
        <v>92542.73</v>
      </c>
      <c r="P823" s="25">
        <v>5452248.5499999998</v>
      </c>
      <c r="Q823" s="25">
        <v>6383000</v>
      </c>
      <c r="R823" s="25">
        <v>6290457.2699999996</v>
      </c>
    </row>
    <row r="824" spans="1:18" ht="24.75" hidden="1" customHeight="1" x14ac:dyDescent="0.25">
      <c r="A824" s="20">
        <v>8719</v>
      </c>
      <c r="B824" s="21" t="s">
        <v>1000</v>
      </c>
      <c r="C824" s="21" t="s">
        <v>69</v>
      </c>
      <c r="D824" s="21" t="s">
        <v>60</v>
      </c>
      <c r="E824" s="29" t="s">
        <v>1039</v>
      </c>
      <c r="F824" s="23">
        <v>100</v>
      </c>
      <c r="G824" s="23">
        <v>100</v>
      </c>
      <c r="H824" s="24">
        <v>21</v>
      </c>
      <c r="I824" s="25">
        <v>1099230.17</v>
      </c>
      <c r="J824" s="25">
        <v>2965769.84</v>
      </c>
      <c r="K824" s="25">
        <v>-4997.91</v>
      </c>
      <c r="L824" s="26"/>
      <c r="M824" s="26"/>
      <c r="N824" s="23">
        <v>0</v>
      </c>
      <c r="O824" s="25">
        <v>42889.5</v>
      </c>
      <c r="P824" s="25">
        <v>2922880.34</v>
      </c>
      <c r="Q824" s="25">
        <v>4065000.01</v>
      </c>
      <c r="R824" s="25">
        <v>4022110.51</v>
      </c>
    </row>
    <row r="825" spans="1:18" ht="16.5" hidden="1" customHeight="1" x14ac:dyDescent="0.25">
      <c r="A825" s="20">
        <v>8722</v>
      </c>
      <c r="B825" s="21" t="s">
        <v>1000</v>
      </c>
      <c r="C825" s="22" t="s">
        <v>59</v>
      </c>
      <c r="D825" s="21" t="s">
        <v>60</v>
      </c>
      <c r="E825" s="29" t="s">
        <v>1040</v>
      </c>
      <c r="F825" s="23">
        <v>100</v>
      </c>
      <c r="G825" s="23">
        <v>100</v>
      </c>
      <c r="H825" s="24">
        <v>15</v>
      </c>
      <c r="I825" s="25">
        <v>664558.34</v>
      </c>
      <c r="J825" s="25">
        <v>2373441.67</v>
      </c>
      <c r="K825" s="25">
        <v>1588289.45</v>
      </c>
      <c r="L825" s="26"/>
      <c r="M825" s="26"/>
      <c r="N825" s="23">
        <v>0</v>
      </c>
      <c r="O825" s="25">
        <v>45098.559999999998</v>
      </c>
      <c r="P825" s="25">
        <v>2328343.11</v>
      </c>
      <c r="Q825" s="25">
        <v>3038000.01</v>
      </c>
      <c r="R825" s="25">
        <v>2992901.45</v>
      </c>
    </row>
    <row r="826" spans="1:18" ht="23.1" hidden="1" customHeight="1" x14ac:dyDescent="0.25">
      <c r="A826" s="27">
        <v>8733</v>
      </c>
      <c r="B826" s="28" t="s">
        <v>1000</v>
      </c>
      <c r="C826" s="21" t="s">
        <v>69</v>
      </c>
      <c r="D826" s="28" t="s">
        <v>60</v>
      </c>
      <c r="E826" s="29" t="s">
        <v>1041</v>
      </c>
      <c r="F826" s="30">
        <v>100</v>
      </c>
      <c r="G826" s="30">
        <v>100</v>
      </c>
      <c r="H826" s="31">
        <v>13</v>
      </c>
      <c r="I826" s="32">
        <v>5750000</v>
      </c>
      <c r="J826" s="32">
        <v>5725592</v>
      </c>
      <c r="K826" s="26"/>
      <c r="L826" s="26"/>
      <c r="M826" s="26"/>
      <c r="N826" s="30">
        <v>0</v>
      </c>
      <c r="O826" s="32">
        <v>235211.95</v>
      </c>
      <c r="P826" s="32">
        <v>5490380.0499999998</v>
      </c>
      <c r="Q826" s="32">
        <v>11475592</v>
      </c>
      <c r="R826" s="32">
        <v>11240380.050000001</v>
      </c>
    </row>
    <row r="827" spans="1:18" ht="16.5" hidden="1" customHeight="1" x14ac:dyDescent="0.25">
      <c r="A827" s="20">
        <v>8823</v>
      </c>
      <c r="B827" s="21" t="s">
        <v>1000</v>
      </c>
      <c r="C827" s="22" t="s">
        <v>59</v>
      </c>
      <c r="D827" s="21" t="s">
        <v>60</v>
      </c>
      <c r="E827" s="29" t="s">
        <v>1042</v>
      </c>
      <c r="F827" s="23">
        <v>100</v>
      </c>
      <c r="G827" s="23">
        <v>100</v>
      </c>
      <c r="H827" s="24">
        <v>42</v>
      </c>
      <c r="I827" s="25">
        <v>1623909.47</v>
      </c>
      <c r="J827" s="25">
        <v>7162090.5199999996</v>
      </c>
      <c r="K827" s="25">
        <v>196855.65</v>
      </c>
      <c r="L827" s="26"/>
      <c r="M827" s="26"/>
      <c r="N827" s="25">
        <v>35443.42</v>
      </c>
      <c r="O827" s="25">
        <v>108492.26</v>
      </c>
      <c r="P827" s="25">
        <v>7053598.2599999998</v>
      </c>
      <c r="Q827" s="25">
        <v>8785999.9900000002</v>
      </c>
      <c r="R827" s="25">
        <v>8677507.7300000004</v>
      </c>
    </row>
    <row r="828" spans="1:18" ht="17.100000000000001" hidden="1" customHeight="1" x14ac:dyDescent="0.25">
      <c r="A828" s="20">
        <v>8897</v>
      </c>
      <c r="B828" s="21" t="s">
        <v>1000</v>
      </c>
      <c r="C828" s="21" t="s">
        <v>69</v>
      </c>
      <c r="D828" s="21" t="s">
        <v>60</v>
      </c>
      <c r="E828" s="29" t="s">
        <v>1043</v>
      </c>
      <c r="F828" s="23">
        <v>100</v>
      </c>
      <c r="G828" s="23">
        <v>100</v>
      </c>
      <c r="H828" s="24">
        <v>9</v>
      </c>
      <c r="I828" s="25">
        <v>846423.34</v>
      </c>
      <c r="J828" s="25">
        <v>3093576.65</v>
      </c>
      <c r="K828" s="25">
        <v>1315121.68</v>
      </c>
      <c r="L828" s="26"/>
      <c r="M828" s="26"/>
      <c r="N828" s="23">
        <v>0</v>
      </c>
      <c r="O828" s="25">
        <v>74630.039999999994</v>
      </c>
      <c r="P828" s="25">
        <v>3018946.61</v>
      </c>
      <c r="Q828" s="25">
        <v>3939999.99</v>
      </c>
      <c r="R828" s="25">
        <v>3865369.95</v>
      </c>
    </row>
    <row r="829" spans="1:18" ht="16.5" hidden="1" customHeight="1" x14ac:dyDescent="0.25">
      <c r="A829" s="20">
        <v>8898</v>
      </c>
      <c r="B829" s="21" t="s">
        <v>1000</v>
      </c>
      <c r="C829" s="22" t="s">
        <v>59</v>
      </c>
      <c r="D829" s="21" t="s">
        <v>60</v>
      </c>
      <c r="E829" s="29" t="s">
        <v>1044</v>
      </c>
      <c r="F829" s="23">
        <v>100</v>
      </c>
      <c r="G829" s="23">
        <v>100</v>
      </c>
      <c r="H829" s="24">
        <v>17</v>
      </c>
      <c r="I829" s="25">
        <v>650143.97</v>
      </c>
      <c r="J829" s="25">
        <v>2115856.0499999998</v>
      </c>
      <c r="K829" s="25">
        <v>795536.47</v>
      </c>
      <c r="L829" s="26"/>
      <c r="M829" s="26"/>
      <c r="N829" s="23">
        <v>0</v>
      </c>
      <c r="O829" s="25">
        <v>45223.15</v>
      </c>
      <c r="P829" s="25">
        <v>2070632.9</v>
      </c>
      <c r="Q829" s="25">
        <v>2766000.02</v>
      </c>
      <c r="R829" s="25">
        <v>2720776.87</v>
      </c>
    </row>
    <row r="830" spans="1:18" ht="17.100000000000001" hidden="1" customHeight="1" x14ac:dyDescent="0.25">
      <c r="A830" s="20">
        <v>8909</v>
      </c>
      <c r="B830" s="21" t="s">
        <v>1000</v>
      </c>
      <c r="C830" s="21" t="s">
        <v>69</v>
      </c>
      <c r="D830" s="21" t="s">
        <v>60</v>
      </c>
      <c r="E830" s="29" t="s">
        <v>1045</v>
      </c>
      <c r="F830" s="23">
        <v>100</v>
      </c>
      <c r="G830" s="23">
        <v>100</v>
      </c>
      <c r="H830" s="24">
        <v>11</v>
      </c>
      <c r="I830" s="25">
        <v>915000</v>
      </c>
      <c r="J830" s="25">
        <v>860329</v>
      </c>
      <c r="K830" s="26"/>
      <c r="L830" s="26"/>
      <c r="M830" s="26"/>
      <c r="N830" s="23">
        <v>0</v>
      </c>
      <c r="O830" s="25">
        <v>26429.46</v>
      </c>
      <c r="P830" s="25">
        <v>833899.54</v>
      </c>
      <c r="Q830" s="25">
        <v>1775329</v>
      </c>
      <c r="R830" s="25">
        <v>1748899.54</v>
      </c>
    </row>
    <row r="831" spans="1:18" ht="17.100000000000001" hidden="1" customHeight="1" x14ac:dyDescent="0.25">
      <c r="A831" s="20">
        <v>10004</v>
      </c>
      <c r="B831" s="21" t="s">
        <v>1000</v>
      </c>
      <c r="C831" s="21" t="s">
        <v>69</v>
      </c>
      <c r="D831" s="21" t="s">
        <v>60</v>
      </c>
      <c r="E831" s="29" t="s">
        <v>1046</v>
      </c>
      <c r="F831" s="23">
        <v>100</v>
      </c>
      <c r="G831" s="23">
        <v>100</v>
      </c>
      <c r="H831" s="24">
        <v>1</v>
      </c>
      <c r="I831" s="23">
        <v>0</v>
      </c>
      <c r="J831" s="23">
        <v>0</v>
      </c>
      <c r="K831" s="26"/>
      <c r="L831" s="26"/>
      <c r="M831" s="26"/>
      <c r="N831" s="23">
        <v>0</v>
      </c>
      <c r="O831" s="23">
        <v>0</v>
      </c>
      <c r="P831" s="23">
        <v>0</v>
      </c>
      <c r="Q831" s="23">
        <v>0</v>
      </c>
      <c r="R831" s="23">
        <v>0</v>
      </c>
    </row>
    <row r="832" spans="1:18" ht="16.5" hidden="1" customHeight="1" x14ac:dyDescent="0.25">
      <c r="A832" s="20">
        <v>10086</v>
      </c>
      <c r="B832" s="21" t="s">
        <v>1000</v>
      </c>
      <c r="C832" s="22" t="s">
        <v>59</v>
      </c>
      <c r="D832" s="21" t="s">
        <v>60</v>
      </c>
      <c r="E832" s="29" t="s">
        <v>1047</v>
      </c>
      <c r="F832" s="23">
        <v>100</v>
      </c>
      <c r="G832" s="23">
        <v>100</v>
      </c>
      <c r="H832" s="24">
        <v>47</v>
      </c>
      <c r="I832" s="25">
        <v>1051038.6000000001</v>
      </c>
      <c r="J832" s="25">
        <v>3367961.37</v>
      </c>
      <c r="K832" s="25">
        <v>542854.19999999995</v>
      </c>
      <c r="L832" s="26"/>
      <c r="M832" s="26"/>
      <c r="N832" s="23">
        <v>0</v>
      </c>
      <c r="O832" s="25">
        <v>21649.45</v>
      </c>
      <c r="P832" s="25">
        <v>3346311.92</v>
      </c>
      <c r="Q832" s="25">
        <v>4418999.97</v>
      </c>
      <c r="R832" s="25">
        <v>4397350.5199999996</v>
      </c>
    </row>
    <row r="833" spans="1:18" ht="23.1" hidden="1" customHeight="1" x14ac:dyDescent="0.25">
      <c r="A833" s="27">
        <v>11696</v>
      </c>
      <c r="B833" s="28" t="s">
        <v>1000</v>
      </c>
      <c r="C833" s="21" t="s">
        <v>69</v>
      </c>
      <c r="D833" s="28" t="s">
        <v>60</v>
      </c>
      <c r="E833" s="29" t="s">
        <v>1048</v>
      </c>
      <c r="F833" s="30">
        <v>100</v>
      </c>
      <c r="G833" s="26"/>
      <c r="H833" s="26"/>
      <c r="I833" s="30">
        <v>0</v>
      </c>
      <c r="J833" s="26"/>
      <c r="K833" s="26"/>
      <c r="L833" s="26"/>
      <c r="M833" s="26"/>
      <c r="N833" s="26"/>
      <c r="O833" s="26"/>
      <c r="P833" s="26"/>
      <c r="Q833" s="30">
        <v>0</v>
      </c>
      <c r="R833" s="30">
        <v>0</v>
      </c>
    </row>
    <row r="834" spans="1:18" ht="23.1" hidden="1" customHeight="1" x14ac:dyDescent="0.25">
      <c r="A834" s="27">
        <v>11722</v>
      </c>
      <c r="B834" s="28" t="s">
        <v>1000</v>
      </c>
      <c r="C834" s="21" t="s">
        <v>69</v>
      </c>
      <c r="D834" s="28" t="s">
        <v>60</v>
      </c>
      <c r="E834" s="29" t="s">
        <v>205</v>
      </c>
      <c r="F834" s="30">
        <v>100</v>
      </c>
      <c r="G834" s="26"/>
      <c r="H834" s="26"/>
      <c r="I834" s="30">
        <v>0</v>
      </c>
      <c r="J834" s="26"/>
      <c r="K834" s="26"/>
      <c r="L834" s="26"/>
      <c r="M834" s="26"/>
      <c r="N834" s="26"/>
      <c r="O834" s="26"/>
      <c r="P834" s="26"/>
      <c r="Q834" s="30">
        <v>0</v>
      </c>
      <c r="R834" s="30">
        <v>0</v>
      </c>
    </row>
    <row r="835" spans="1:18" ht="16.5" hidden="1" customHeight="1" x14ac:dyDescent="0.25">
      <c r="A835" s="20">
        <v>10305</v>
      </c>
      <c r="B835" s="21" t="s">
        <v>1049</v>
      </c>
      <c r="C835" s="22" t="s">
        <v>59</v>
      </c>
      <c r="D835" s="21" t="s">
        <v>60</v>
      </c>
      <c r="E835" s="29" t="s">
        <v>1050</v>
      </c>
      <c r="F835" s="23">
        <v>92.86</v>
      </c>
      <c r="G835" s="23">
        <v>99.7</v>
      </c>
      <c r="H835" s="24">
        <v>13</v>
      </c>
      <c r="I835" s="25">
        <v>533928.56999999995</v>
      </c>
      <c r="J835" s="25">
        <v>1522940.5</v>
      </c>
      <c r="K835" s="26"/>
      <c r="L835" s="26"/>
      <c r="M835" s="26"/>
      <c r="N835" s="23">
        <v>0</v>
      </c>
      <c r="O835" s="25">
        <v>40058.29</v>
      </c>
      <c r="P835" s="25">
        <v>1482882.21</v>
      </c>
      <c r="Q835" s="25">
        <v>2056869.07</v>
      </c>
      <c r="R835" s="25">
        <v>2016810.78</v>
      </c>
    </row>
    <row r="836" spans="1:18" ht="16.5" hidden="1" customHeight="1" x14ac:dyDescent="0.25">
      <c r="A836" s="20">
        <v>7660</v>
      </c>
      <c r="B836" s="21" t="s">
        <v>1051</v>
      </c>
      <c r="C836" s="22" t="s">
        <v>59</v>
      </c>
      <c r="D836" s="21" t="s">
        <v>60</v>
      </c>
      <c r="E836" s="29" t="s">
        <v>1052</v>
      </c>
      <c r="F836" s="23">
        <v>100</v>
      </c>
      <c r="G836" s="23">
        <v>100</v>
      </c>
      <c r="H836" s="24">
        <v>13</v>
      </c>
      <c r="I836" s="25">
        <v>710000</v>
      </c>
      <c r="J836" s="25">
        <v>1497005</v>
      </c>
      <c r="K836" s="26"/>
      <c r="L836" s="26"/>
      <c r="M836" s="26"/>
      <c r="N836" s="23">
        <v>0</v>
      </c>
      <c r="O836" s="25">
        <v>58700.32</v>
      </c>
      <c r="P836" s="25">
        <v>1438304.68</v>
      </c>
      <c r="Q836" s="25">
        <v>2207005</v>
      </c>
      <c r="R836" s="25">
        <v>2148304.6800000002</v>
      </c>
    </row>
    <row r="837" spans="1:18" ht="16.5" hidden="1" customHeight="1" x14ac:dyDescent="0.25">
      <c r="A837" s="20">
        <v>4311</v>
      </c>
      <c r="B837" s="21" t="s">
        <v>1053</v>
      </c>
      <c r="C837" s="22" t="s">
        <v>59</v>
      </c>
      <c r="D837" s="21" t="s">
        <v>60</v>
      </c>
      <c r="E837" s="29" t="s">
        <v>1054</v>
      </c>
      <c r="F837" s="23">
        <v>100</v>
      </c>
      <c r="G837" s="23">
        <v>100</v>
      </c>
      <c r="H837" s="24">
        <v>23</v>
      </c>
      <c r="I837" s="25">
        <v>1311557.3</v>
      </c>
      <c r="J837" s="25">
        <v>5797442.6900000004</v>
      </c>
      <c r="K837" s="25">
        <v>5396401.5499999998</v>
      </c>
      <c r="L837" s="26"/>
      <c r="M837" s="26"/>
      <c r="N837" s="23">
        <v>0</v>
      </c>
      <c r="O837" s="25">
        <v>53962.78</v>
      </c>
      <c r="P837" s="25">
        <v>5743479.9100000001</v>
      </c>
      <c r="Q837" s="25">
        <v>7108999.9900000002</v>
      </c>
      <c r="R837" s="25">
        <v>7055037.21</v>
      </c>
    </row>
    <row r="838" spans="1:18" ht="16.5" hidden="1" customHeight="1" x14ac:dyDescent="0.25">
      <c r="A838" s="20">
        <v>322</v>
      </c>
      <c r="B838" s="21" t="s">
        <v>1055</v>
      </c>
      <c r="C838" s="22" t="s">
        <v>59</v>
      </c>
      <c r="D838" s="21" t="s">
        <v>60</v>
      </c>
      <c r="E838" s="29" t="s">
        <v>1056</v>
      </c>
      <c r="F838" s="23">
        <v>100</v>
      </c>
      <c r="G838" s="23">
        <v>100</v>
      </c>
      <c r="H838" s="24">
        <v>6</v>
      </c>
      <c r="I838" s="25">
        <v>585000</v>
      </c>
      <c r="J838" s="25">
        <v>1752974</v>
      </c>
      <c r="K838" s="26"/>
      <c r="L838" s="26"/>
      <c r="M838" s="26"/>
      <c r="N838" s="23">
        <v>778.5</v>
      </c>
      <c r="O838" s="25">
        <v>70437.210000000006</v>
      </c>
      <c r="P838" s="25">
        <v>1682536.79</v>
      </c>
      <c r="Q838" s="25">
        <v>2337974</v>
      </c>
      <c r="R838" s="25">
        <v>2267536.79</v>
      </c>
    </row>
    <row r="839" spans="1:18" ht="16.5" hidden="1" customHeight="1" x14ac:dyDescent="0.25">
      <c r="A839" s="20">
        <v>331</v>
      </c>
      <c r="B839" s="21" t="s">
        <v>1055</v>
      </c>
      <c r="C839" s="22" t="s">
        <v>59</v>
      </c>
      <c r="D839" s="21" t="s">
        <v>60</v>
      </c>
      <c r="E839" s="29" t="s">
        <v>1057</v>
      </c>
      <c r="F839" s="23">
        <v>100</v>
      </c>
      <c r="G839" s="23">
        <v>50.64</v>
      </c>
      <c r="H839" s="24">
        <v>6</v>
      </c>
      <c r="I839" s="25">
        <v>224000</v>
      </c>
      <c r="J839" s="25">
        <v>373391.28</v>
      </c>
      <c r="K839" s="26"/>
      <c r="L839" s="26"/>
      <c r="M839" s="26"/>
      <c r="N839" s="23">
        <v>0</v>
      </c>
      <c r="O839" s="25">
        <v>11516.07</v>
      </c>
      <c r="P839" s="25">
        <v>361875.21</v>
      </c>
      <c r="Q839" s="25">
        <v>597391.28</v>
      </c>
      <c r="R839" s="25">
        <v>585875.21</v>
      </c>
    </row>
    <row r="840" spans="1:18" ht="16.5" hidden="1" customHeight="1" x14ac:dyDescent="0.25">
      <c r="A840" s="20">
        <v>4723</v>
      </c>
      <c r="B840" s="21" t="s">
        <v>1055</v>
      </c>
      <c r="C840" s="22" t="s">
        <v>59</v>
      </c>
      <c r="D840" s="21" t="s">
        <v>60</v>
      </c>
      <c r="E840" s="29" t="s">
        <v>1058</v>
      </c>
      <c r="F840" s="23">
        <v>50</v>
      </c>
      <c r="G840" s="23">
        <v>60.53</v>
      </c>
      <c r="H840" s="24">
        <v>4</v>
      </c>
      <c r="I840" s="25">
        <v>129500</v>
      </c>
      <c r="J840" s="25">
        <v>434466</v>
      </c>
      <c r="K840" s="26"/>
      <c r="L840" s="26"/>
      <c r="M840" s="26"/>
      <c r="N840" s="23">
        <v>702.6</v>
      </c>
      <c r="O840" s="25">
        <v>9186.7900000000009</v>
      </c>
      <c r="P840" s="25">
        <v>425279.21</v>
      </c>
      <c r="Q840" s="25">
        <v>563966</v>
      </c>
      <c r="R840" s="25">
        <v>554779.21</v>
      </c>
    </row>
    <row r="841" spans="1:18" ht="16.5" hidden="1" customHeight="1" x14ac:dyDescent="0.25">
      <c r="A841" s="20">
        <v>4726</v>
      </c>
      <c r="B841" s="21" t="s">
        <v>1055</v>
      </c>
      <c r="C841" s="22" t="s">
        <v>59</v>
      </c>
      <c r="D841" s="21" t="s">
        <v>60</v>
      </c>
      <c r="E841" s="29" t="s">
        <v>1059</v>
      </c>
      <c r="F841" s="23">
        <v>100</v>
      </c>
      <c r="G841" s="23">
        <v>100</v>
      </c>
      <c r="H841" s="24">
        <v>23</v>
      </c>
      <c r="I841" s="25">
        <v>2932924.11</v>
      </c>
      <c r="J841" s="25">
        <v>5144075.8600000003</v>
      </c>
      <c r="K841" s="26"/>
      <c r="L841" s="26"/>
      <c r="M841" s="26"/>
      <c r="N841" s="23">
        <v>0</v>
      </c>
      <c r="O841" s="25">
        <v>75418.039999999994</v>
      </c>
      <c r="P841" s="25">
        <v>5068657.82</v>
      </c>
      <c r="Q841" s="25">
        <v>8076999.9699999997</v>
      </c>
      <c r="R841" s="25">
        <v>8001581.9299999997</v>
      </c>
    </row>
    <row r="842" spans="1:18" ht="16.5" hidden="1" customHeight="1" x14ac:dyDescent="0.25">
      <c r="A842" s="20">
        <v>2266</v>
      </c>
      <c r="B842" s="21" t="s">
        <v>1060</v>
      </c>
      <c r="C842" s="22" t="s">
        <v>59</v>
      </c>
      <c r="D842" s="21" t="s">
        <v>60</v>
      </c>
      <c r="E842" s="33" t="s">
        <v>432</v>
      </c>
      <c r="F842" s="23">
        <v>70</v>
      </c>
      <c r="G842" s="23">
        <v>74.849999999999994</v>
      </c>
      <c r="H842" s="24">
        <v>14</v>
      </c>
      <c r="I842" s="25">
        <v>672000</v>
      </c>
      <c r="J842" s="25">
        <v>2174209</v>
      </c>
      <c r="K842" s="26"/>
      <c r="L842" s="26"/>
      <c r="M842" s="26"/>
      <c r="N842" s="25">
        <v>4402.45</v>
      </c>
      <c r="O842" s="25">
        <v>80520.94</v>
      </c>
      <c r="P842" s="25">
        <v>2093688.06</v>
      </c>
      <c r="Q842" s="25">
        <v>2846209</v>
      </c>
      <c r="R842" s="25">
        <v>2765688.06</v>
      </c>
    </row>
    <row r="843" spans="1:18" ht="16.5" hidden="1" customHeight="1" x14ac:dyDescent="0.25">
      <c r="A843" s="20">
        <v>8057</v>
      </c>
      <c r="B843" s="21" t="s">
        <v>1061</v>
      </c>
      <c r="C843" s="22" t="s">
        <v>59</v>
      </c>
      <c r="D843" s="21" t="s">
        <v>60</v>
      </c>
      <c r="E843" s="29" t="s">
        <v>446</v>
      </c>
      <c r="F843" s="23">
        <v>100</v>
      </c>
      <c r="G843" s="23">
        <v>100</v>
      </c>
      <c r="H843" s="24">
        <v>14</v>
      </c>
      <c r="I843" s="25">
        <v>905000</v>
      </c>
      <c r="J843" s="25">
        <v>2406963</v>
      </c>
      <c r="K843" s="26"/>
      <c r="L843" s="26"/>
      <c r="M843" s="26"/>
      <c r="N843" s="25">
        <v>4682.6000000000004</v>
      </c>
      <c r="O843" s="25">
        <v>90671.05</v>
      </c>
      <c r="P843" s="25">
        <v>2316291.9500000002</v>
      </c>
      <c r="Q843" s="25">
        <v>3311963</v>
      </c>
      <c r="R843" s="25">
        <v>3221291.95</v>
      </c>
    </row>
    <row r="844" spans="1:18" ht="16.5" hidden="1" customHeight="1" x14ac:dyDescent="0.25">
      <c r="A844" s="20">
        <v>8729</v>
      </c>
      <c r="B844" s="21" t="s">
        <v>1061</v>
      </c>
      <c r="C844" s="22" t="s">
        <v>59</v>
      </c>
      <c r="D844" s="21" t="s">
        <v>60</v>
      </c>
      <c r="E844" s="29" t="s">
        <v>1062</v>
      </c>
      <c r="F844" s="23">
        <v>100</v>
      </c>
      <c r="G844" s="23">
        <v>100</v>
      </c>
      <c r="H844" s="24">
        <v>7</v>
      </c>
      <c r="I844" s="25">
        <v>60000</v>
      </c>
      <c r="J844" s="25">
        <v>1081168</v>
      </c>
      <c r="K844" s="26"/>
      <c r="L844" s="26"/>
      <c r="M844" s="26"/>
      <c r="N844" s="25">
        <v>1721.85</v>
      </c>
      <c r="O844" s="25">
        <v>30104.06</v>
      </c>
      <c r="P844" s="25">
        <v>1051063.94</v>
      </c>
      <c r="Q844" s="25">
        <v>1141168</v>
      </c>
      <c r="R844" s="25">
        <v>1111063.94</v>
      </c>
    </row>
    <row r="845" spans="1:18" ht="17.100000000000001" hidden="1" customHeight="1" x14ac:dyDescent="0.25">
      <c r="A845" s="20">
        <v>1143</v>
      </c>
      <c r="B845" s="21" t="s">
        <v>1063</v>
      </c>
      <c r="C845" s="21" t="s">
        <v>69</v>
      </c>
      <c r="D845" s="21" t="s">
        <v>60</v>
      </c>
      <c r="E845" s="29" t="s">
        <v>1064</v>
      </c>
      <c r="F845" s="23">
        <v>100</v>
      </c>
      <c r="G845" s="23">
        <v>100</v>
      </c>
      <c r="H845" s="24">
        <v>24</v>
      </c>
      <c r="I845" s="25">
        <v>590000</v>
      </c>
      <c r="J845" s="25">
        <v>2620044</v>
      </c>
      <c r="K845" s="26"/>
      <c r="L845" s="26"/>
      <c r="M845" s="26"/>
      <c r="N845" s="23">
        <v>0</v>
      </c>
      <c r="O845" s="25">
        <v>71725.19</v>
      </c>
      <c r="P845" s="25">
        <v>2548318.81</v>
      </c>
      <c r="Q845" s="25">
        <v>3210044</v>
      </c>
      <c r="R845" s="25">
        <v>3138318.81</v>
      </c>
    </row>
    <row r="846" spans="1:18" ht="17.100000000000001" hidden="1" customHeight="1" x14ac:dyDescent="0.25">
      <c r="A846" s="20">
        <v>5682</v>
      </c>
      <c r="B846" s="21" t="s">
        <v>1063</v>
      </c>
      <c r="C846" s="21" t="s">
        <v>69</v>
      </c>
      <c r="D846" s="21" t="s">
        <v>60</v>
      </c>
      <c r="E846" s="29" t="s">
        <v>1065</v>
      </c>
      <c r="F846" s="23">
        <v>100</v>
      </c>
      <c r="G846" s="26"/>
      <c r="H846" s="26"/>
      <c r="I846" s="25">
        <v>1285000</v>
      </c>
      <c r="J846" s="26"/>
      <c r="K846" s="26"/>
      <c r="L846" s="26"/>
      <c r="M846" s="26"/>
      <c r="N846" s="26"/>
      <c r="O846" s="26"/>
      <c r="P846" s="26"/>
      <c r="Q846" s="25">
        <v>1285000</v>
      </c>
      <c r="R846" s="25">
        <v>1285000</v>
      </c>
    </row>
    <row r="847" spans="1:18" ht="16.5" hidden="1" customHeight="1" x14ac:dyDescent="0.25">
      <c r="A847" s="20">
        <v>8175</v>
      </c>
      <c r="B847" s="21" t="s">
        <v>1063</v>
      </c>
      <c r="C847" s="22" t="s">
        <v>59</v>
      </c>
      <c r="D847" s="21" t="s">
        <v>60</v>
      </c>
      <c r="E847" s="29" t="s">
        <v>861</v>
      </c>
      <c r="F847" s="23">
        <v>100</v>
      </c>
      <c r="G847" s="23">
        <v>99.98</v>
      </c>
      <c r="H847" s="24">
        <v>16</v>
      </c>
      <c r="I847" s="25">
        <v>535000</v>
      </c>
      <c r="J847" s="25">
        <v>3146129</v>
      </c>
      <c r="K847" s="26"/>
      <c r="L847" s="26"/>
      <c r="M847" s="26"/>
      <c r="N847" s="23">
        <v>0</v>
      </c>
      <c r="O847" s="25">
        <v>97451.77</v>
      </c>
      <c r="P847" s="25">
        <v>3048677.23</v>
      </c>
      <c r="Q847" s="25">
        <v>3681129</v>
      </c>
      <c r="R847" s="25">
        <v>3583677.23</v>
      </c>
    </row>
    <row r="848" spans="1:18" ht="33.950000000000003" hidden="1" customHeight="1" x14ac:dyDescent="0.25">
      <c r="A848" s="27">
        <v>1132</v>
      </c>
      <c r="B848" s="28" t="s">
        <v>1066</v>
      </c>
      <c r="C848" s="21" t="s">
        <v>69</v>
      </c>
      <c r="D848" s="28" t="s">
        <v>60</v>
      </c>
      <c r="E848" s="29" t="s">
        <v>1067</v>
      </c>
      <c r="F848" s="30">
        <v>100</v>
      </c>
      <c r="G848" s="30">
        <v>100</v>
      </c>
      <c r="H848" s="31">
        <v>12</v>
      </c>
      <c r="I848" s="32">
        <v>2600000</v>
      </c>
      <c r="J848" s="32">
        <v>4151233</v>
      </c>
      <c r="K848" s="22"/>
      <c r="L848" s="22"/>
      <c r="M848" s="22"/>
      <c r="N848" s="30">
        <v>0</v>
      </c>
      <c r="O848" s="32">
        <v>112150</v>
      </c>
      <c r="P848" s="32">
        <v>4039083</v>
      </c>
      <c r="Q848" s="32">
        <v>6751233</v>
      </c>
      <c r="R848" s="32">
        <v>6639083</v>
      </c>
    </row>
    <row r="849" spans="1:18" ht="23.1" hidden="1" customHeight="1" x14ac:dyDescent="0.25">
      <c r="A849" s="27">
        <v>2416</v>
      </c>
      <c r="B849" s="28" t="s">
        <v>1066</v>
      </c>
      <c r="C849" s="21" t="s">
        <v>69</v>
      </c>
      <c r="D849" s="28" t="s">
        <v>60</v>
      </c>
      <c r="E849" s="29" t="s">
        <v>1068</v>
      </c>
      <c r="F849" s="30">
        <v>100</v>
      </c>
      <c r="G849" s="30">
        <v>100</v>
      </c>
      <c r="H849" s="31">
        <v>9</v>
      </c>
      <c r="I849" s="32">
        <v>2670000</v>
      </c>
      <c r="J849" s="32">
        <v>2305486</v>
      </c>
      <c r="K849" s="26"/>
      <c r="L849" s="26"/>
      <c r="M849" s="26"/>
      <c r="N849" s="30">
        <v>0</v>
      </c>
      <c r="O849" s="32">
        <v>97782</v>
      </c>
      <c r="P849" s="32">
        <v>2207704</v>
      </c>
      <c r="Q849" s="32">
        <v>4975486</v>
      </c>
      <c r="R849" s="32">
        <v>4877704</v>
      </c>
    </row>
    <row r="850" spans="1:18" ht="16.5" hidden="1" customHeight="1" x14ac:dyDescent="0.25">
      <c r="A850" s="20">
        <v>8025</v>
      </c>
      <c r="B850" s="21" t="s">
        <v>1066</v>
      </c>
      <c r="C850" s="22" t="s">
        <v>59</v>
      </c>
      <c r="D850" s="21" t="s">
        <v>60</v>
      </c>
      <c r="E850" s="29" t="s">
        <v>1069</v>
      </c>
      <c r="F850" s="23">
        <v>100</v>
      </c>
      <c r="G850" s="23">
        <v>100</v>
      </c>
      <c r="H850" s="24">
        <v>10</v>
      </c>
      <c r="I850" s="25">
        <v>3040000</v>
      </c>
      <c r="J850" s="25">
        <v>3742175</v>
      </c>
      <c r="K850" s="26"/>
      <c r="L850" s="26"/>
      <c r="M850" s="26"/>
      <c r="N850" s="23">
        <v>0</v>
      </c>
      <c r="O850" s="25">
        <v>134522.25</v>
      </c>
      <c r="P850" s="25">
        <v>3607652.75</v>
      </c>
      <c r="Q850" s="25">
        <v>6782175</v>
      </c>
      <c r="R850" s="25">
        <v>6647652.75</v>
      </c>
    </row>
    <row r="851" spans="1:18" ht="23.1" hidden="1" customHeight="1" x14ac:dyDescent="0.25">
      <c r="A851" s="27">
        <v>2816</v>
      </c>
      <c r="B851" s="28" t="s">
        <v>1070</v>
      </c>
      <c r="C851" s="21" t="s">
        <v>69</v>
      </c>
      <c r="D851" s="28" t="s">
        <v>60</v>
      </c>
      <c r="E851" s="29" t="s">
        <v>1071</v>
      </c>
      <c r="F851" s="30">
        <v>100</v>
      </c>
      <c r="G851" s="30">
        <v>100</v>
      </c>
      <c r="H851" s="31">
        <v>2</v>
      </c>
      <c r="I851" s="32">
        <v>5545918.8300000001</v>
      </c>
      <c r="J851" s="32">
        <v>146081.17000000001</v>
      </c>
      <c r="K851" s="26"/>
      <c r="L851" s="26"/>
      <c r="M851" s="26"/>
      <c r="N851" s="30">
        <v>0</v>
      </c>
      <c r="O851" s="32">
        <v>1543.16</v>
      </c>
      <c r="P851" s="32">
        <v>144538.01</v>
      </c>
      <c r="Q851" s="32">
        <v>5692000</v>
      </c>
      <c r="R851" s="32">
        <v>5690456.8399999999</v>
      </c>
    </row>
    <row r="852" spans="1:18" ht="29.1" hidden="1" customHeight="1" x14ac:dyDescent="0.25">
      <c r="A852" s="20">
        <v>5100</v>
      </c>
      <c r="B852" s="21" t="s">
        <v>1070</v>
      </c>
      <c r="C852" s="21" t="s">
        <v>69</v>
      </c>
      <c r="D852" s="21" t="s">
        <v>60</v>
      </c>
      <c r="E852" s="29" t="s">
        <v>1072</v>
      </c>
      <c r="F852" s="23">
        <v>100</v>
      </c>
      <c r="G852" s="23">
        <v>100</v>
      </c>
      <c r="H852" s="24">
        <v>7</v>
      </c>
      <c r="I852" s="25">
        <v>418000</v>
      </c>
      <c r="J852" s="25">
        <v>1776800</v>
      </c>
      <c r="K852" s="22"/>
      <c r="L852" s="22"/>
      <c r="M852" s="22"/>
      <c r="N852" s="23">
        <v>0</v>
      </c>
      <c r="O852" s="25">
        <v>62022.400000000001</v>
      </c>
      <c r="P852" s="25">
        <v>1714777.6</v>
      </c>
      <c r="Q852" s="25">
        <v>2194800</v>
      </c>
      <c r="R852" s="25">
        <v>2132777.6</v>
      </c>
    </row>
    <row r="853" spans="1:18" ht="16.5" hidden="1" customHeight="1" x14ac:dyDescent="0.25">
      <c r="A853" s="20">
        <v>4265</v>
      </c>
      <c r="B853" s="21" t="s">
        <v>1073</v>
      </c>
      <c r="C853" s="22" t="s">
        <v>59</v>
      </c>
      <c r="D853" s="21" t="s">
        <v>60</v>
      </c>
      <c r="E853" s="29" t="s">
        <v>1074</v>
      </c>
      <c r="F853" s="23">
        <v>50</v>
      </c>
      <c r="G853" s="23">
        <v>50</v>
      </c>
      <c r="H853" s="24">
        <v>3</v>
      </c>
      <c r="I853" s="25">
        <v>60500</v>
      </c>
      <c r="J853" s="25">
        <v>312800</v>
      </c>
      <c r="K853" s="26"/>
      <c r="L853" s="26"/>
      <c r="M853" s="26"/>
      <c r="N853" s="23">
        <v>0</v>
      </c>
      <c r="O853" s="25">
        <v>8713.18</v>
      </c>
      <c r="P853" s="25">
        <v>304086.82</v>
      </c>
      <c r="Q853" s="25">
        <v>373300</v>
      </c>
      <c r="R853" s="25">
        <v>364586.82</v>
      </c>
    </row>
    <row r="854" spans="1:18" ht="16.5" hidden="1" customHeight="1" x14ac:dyDescent="0.25">
      <c r="A854" s="20">
        <v>5315</v>
      </c>
      <c r="B854" s="21" t="s">
        <v>1073</v>
      </c>
      <c r="C854" s="22" t="s">
        <v>59</v>
      </c>
      <c r="D854" s="21" t="s">
        <v>60</v>
      </c>
      <c r="E854" s="29" t="s">
        <v>1075</v>
      </c>
      <c r="F854" s="23">
        <v>100</v>
      </c>
      <c r="G854" s="23">
        <v>100</v>
      </c>
      <c r="H854" s="24">
        <v>8</v>
      </c>
      <c r="I854" s="25">
        <v>494000</v>
      </c>
      <c r="J854" s="25">
        <v>1851178</v>
      </c>
      <c r="K854" s="26"/>
      <c r="L854" s="26"/>
      <c r="M854" s="26"/>
      <c r="N854" s="23">
        <v>0</v>
      </c>
      <c r="O854" s="25">
        <v>42728.57</v>
      </c>
      <c r="P854" s="25">
        <v>1808449.43</v>
      </c>
      <c r="Q854" s="25">
        <v>2345178</v>
      </c>
      <c r="R854" s="25">
        <v>2302449.4300000002</v>
      </c>
    </row>
    <row r="855" spans="1:18" ht="16.5" hidden="1" customHeight="1" x14ac:dyDescent="0.25">
      <c r="A855" s="20">
        <v>1022</v>
      </c>
      <c r="B855" s="21" t="s">
        <v>1076</v>
      </c>
      <c r="C855" s="22" t="s">
        <v>59</v>
      </c>
      <c r="D855" s="21" t="s">
        <v>60</v>
      </c>
      <c r="E855" s="29" t="s">
        <v>1077</v>
      </c>
      <c r="F855" s="23">
        <v>50</v>
      </c>
      <c r="G855" s="23">
        <v>50</v>
      </c>
      <c r="H855" s="24">
        <v>8</v>
      </c>
      <c r="I855" s="25">
        <v>101000</v>
      </c>
      <c r="J855" s="25">
        <v>662269</v>
      </c>
      <c r="K855" s="26"/>
      <c r="L855" s="26"/>
      <c r="M855" s="26"/>
      <c r="N855" s="23">
        <v>0</v>
      </c>
      <c r="O855" s="25">
        <v>17024.54</v>
      </c>
      <c r="P855" s="25">
        <v>645244.46</v>
      </c>
      <c r="Q855" s="25">
        <v>763269</v>
      </c>
      <c r="R855" s="25">
        <v>746244.46</v>
      </c>
    </row>
    <row r="856" spans="1:18" ht="17.100000000000001" hidden="1" customHeight="1" x14ac:dyDescent="0.25">
      <c r="A856" s="20">
        <v>1024</v>
      </c>
      <c r="B856" s="21" t="s">
        <v>1076</v>
      </c>
      <c r="C856" s="21" t="s">
        <v>69</v>
      </c>
      <c r="D856" s="21" t="s">
        <v>60</v>
      </c>
      <c r="E856" s="29" t="s">
        <v>1078</v>
      </c>
      <c r="F856" s="23">
        <v>47.83</v>
      </c>
      <c r="G856" s="23">
        <v>47.69</v>
      </c>
      <c r="H856" s="24">
        <v>11</v>
      </c>
      <c r="I856" s="25">
        <v>361086.96</v>
      </c>
      <c r="J856" s="25">
        <v>944295.13</v>
      </c>
      <c r="K856" s="26"/>
      <c r="L856" s="26"/>
      <c r="M856" s="26"/>
      <c r="N856" s="23">
        <v>0</v>
      </c>
      <c r="O856" s="25">
        <v>34661.01</v>
      </c>
      <c r="P856" s="25">
        <v>909634.12</v>
      </c>
      <c r="Q856" s="25">
        <v>1305382.0900000001</v>
      </c>
      <c r="R856" s="25">
        <v>1270721.08</v>
      </c>
    </row>
    <row r="857" spans="1:18" ht="17.100000000000001" hidden="1" customHeight="1" x14ac:dyDescent="0.25">
      <c r="A857" s="20">
        <v>1125</v>
      </c>
      <c r="B857" s="21" t="s">
        <v>1076</v>
      </c>
      <c r="C857" s="21" t="s">
        <v>69</v>
      </c>
      <c r="D857" s="21" t="s">
        <v>60</v>
      </c>
      <c r="E857" s="29" t="s">
        <v>1079</v>
      </c>
      <c r="F857" s="23">
        <v>50</v>
      </c>
      <c r="G857" s="23">
        <v>50</v>
      </c>
      <c r="H857" s="24">
        <v>14</v>
      </c>
      <c r="I857" s="25">
        <v>662864.99</v>
      </c>
      <c r="J857" s="25">
        <v>1368552.04</v>
      </c>
      <c r="K857" s="26"/>
      <c r="L857" s="26"/>
      <c r="M857" s="26"/>
      <c r="N857" s="23">
        <v>0</v>
      </c>
      <c r="O857" s="25">
        <v>28500.89</v>
      </c>
      <c r="P857" s="25">
        <v>1340051.1499999999</v>
      </c>
      <c r="Q857" s="25">
        <v>2031417.03</v>
      </c>
      <c r="R857" s="25">
        <v>2002916.14</v>
      </c>
    </row>
    <row r="858" spans="1:18" ht="16.5" hidden="1" customHeight="1" x14ac:dyDescent="0.25">
      <c r="A858" s="20">
        <v>5052</v>
      </c>
      <c r="B858" s="21" t="s">
        <v>1076</v>
      </c>
      <c r="C858" s="22" t="s">
        <v>59</v>
      </c>
      <c r="D858" s="21" t="s">
        <v>60</v>
      </c>
      <c r="E858" s="29" t="s">
        <v>1080</v>
      </c>
      <c r="F858" s="23">
        <v>100</v>
      </c>
      <c r="G858" s="23">
        <v>100</v>
      </c>
      <c r="H858" s="24">
        <v>5</v>
      </c>
      <c r="I858" s="25">
        <v>880000</v>
      </c>
      <c r="J858" s="25">
        <v>1952960</v>
      </c>
      <c r="K858" s="26"/>
      <c r="L858" s="26"/>
      <c r="M858" s="26"/>
      <c r="N858" s="23">
        <v>0</v>
      </c>
      <c r="O858" s="25">
        <v>70909.63</v>
      </c>
      <c r="P858" s="25">
        <v>1882050.37</v>
      </c>
      <c r="Q858" s="25">
        <v>2832960</v>
      </c>
      <c r="R858" s="25">
        <v>2762050.37</v>
      </c>
    </row>
    <row r="859" spans="1:18" ht="16.5" hidden="1" customHeight="1" x14ac:dyDescent="0.25">
      <c r="A859" s="20">
        <v>7444</v>
      </c>
      <c r="B859" s="21" t="s">
        <v>1076</v>
      </c>
      <c r="C859" s="22" t="s">
        <v>59</v>
      </c>
      <c r="D859" s="21" t="s">
        <v>60</v>
      </c>
      <c r="E859" s="29" t="s">
        <v>1081</v>
      </c>
      <c r="F859" s="23">
        <v>54.17</v>
      </c>
      <c r="G859" s="23">
        <v>42.6</v>
      </c>
      <c r="H859" s="24">
        <v>13</v>
      </c>
      <c r="I859" s="25">
        <v>1062721.8899999999</v>
      </c>
      <c r="J859" s="25">
        <v>1411322.42</v>
      </c>
      <c r="K859" s="26"/>
      <c r="L859" s="26"/>
      <c r="M859" s="26"/>
      <c r="N859" s="23">
        <v>0</v>
      </c>
      <c r="O859" s="25">
        <v>13996.47</v>
      </c>
      <c r="P859" s="25">
        <v>1397325.95</v>
      </c>
      <c r="Q859" s="25">
        <v>2474044.31</v>
      </c>
      <c r="R859" s="25">
        <v>2460047.84</v>
      </c>
    </row>
    <row r="860" spans="1:18" ht="17.100000000000001" hidden="1" customHeight="1" x14ac:dyDescent="0.25">
      <c r="A860" s="20">
        <v>7663</v>
      </c>
      <c r="B860" s="21" t="s">
        <v>1076</v>
      </c>
      <c r="C860" s="21" t="s">
        <v>69</v>
      </c>
      <c r="D860" s="21" t="s">
        <v>60</v>
      </c>
      <c r="E860" s="29" t="s">
        <v>1082</v>
      </c>
      <c r="F860" s="23">
        <v>54.55</v>
      </c>
      <c r="G860" s="23">
        <v>83.56</v>
      </c>
      <c r="H860" s="24">
        <v>6</v>
      </c>
      <c r="I860" s="25">
        <v>463636.36</v>
      </c>
      <c r="J860" s="25">
        <v>1458467.5</v>
      </c>
      <c r="K860" s="26"/>
      <c r="L860" s="26"/>
      <c r="M860" s="26"/>
      <c r="N860" s="23">
        <v>0</v>
      </c>
      <c r="O860" s="25">
        <v>46195.7</v>
      </c>
      <c r="P860" s="25">
        <v>1412271.8</v>
      </c>
      <c r="Q860" s="25">
        <v>1922103.86</v>
      </c>
      <c r="R860" s="25">
        <v>1875908.16</v>
      </c>
    </row>
    <row r="861" spans="1:18" ht="17.100000000000001" hidden="1" customHeight="1" x14ac:dyDescent="0.25">
      <c r="A861" s="20">
        <v>9983</v>
      </c>
      <c r="B861" s="21" t="s">
        <v>1076</v>
      </c>
      <c r="C861" s="22" t="s">
        <v>127</v>
      </c>
      <c r="D861" s="21" t="s">
        <v>60</v>
      </c>
      <c r="E861" s="33" t="s">
        <v>1083</v>
      </c>
      <c r="F861" s="23">
        <v>100</v>
      </c>
      <c r="G861" s="23">
        <v>100</v>
      </c>
      <c r="H861" s="24">
        <v>1</v>
      </c>
      <c r="I861" s="23">
        <v>0</v>
      </c>
      <c r="J861" s="23">
        <v>0</v>
      </c>
      <c r="K861" s="26"/>
      <c r="L861" s="26"/>
      <c r="M861" s="26"/>
      <c r="N861" s="23">
        <v>0</v>
      </c>
      <c r="O861" s="23">
        <v>0</v>
      </c>
      <c r="P861" s="23">
        <v>0</v>
      </c>
      <c r="Q861" s="23">
        <v>0</v>
      </c>
      <c r="R861" s="23">
        <v>0</v>
      </c>
    </row>
    <row r="862" spans="1:18" ht="17.100000000000001" hidden="1" customHeight="1" x14ac:dyDescent="0.25">
      <c r="A862" s="20">
        <v>7667</v>
      </c>
      <c r="B862" s="21" t="s">
        <v>1084</v>
      </c>
      <c r="C862" s="21" t="s">
        <v>69</v>
      </c>
      <c r="D862" s="21" t="s">
        <v>60</v>
      </c>
      <c r="E862" s="29" t="s">
        <v>1085</v>
      </c>
      <c r="F862" s="23">
        <v>100</v>
      </c>
      <c r="G862" s="23">
        <v>100</v>
      </c>
      <c r="H862" s="24">
        <v>32</v>
      </c>
      <c r="I862" s="25">
        <v>780000</v>
      </c>
      <c r="J862" s="25">
        <v>3102445.5</v>
      </c>
      <c r="K862" s="26"/>
      <c r="L862" s="26"/>
      <c r="M862" s="26"/>
      <c r="N862" s="23">
        <v>0</v>
      </c>
      <c r="O862" s="25">
        <v>83900.68</v>
      </c>
      <c r="P862" s="25">
        <v>3018544.82</v>
      </c>
      <c r="Q862" s="25">
        <v>3882445.5</v>
      </c>
      <c r="R862" s="25">
        <v>3798544.82</v>
      </c>
    </row>
    <row r="863" spans="1:18" ht="16.5" hidden="1" customHeight="1" x14ac:dyDescent="0.25">
      <c r="A863" s="20">
        <v>7669</v>
      </c>
      <c r="B863" s="21" t="s">
        <v>1084</v>
      </c>
      <c r="C863" s="22" t="s">
        <v>59</v>
      </c>
      <c r="D863" s="21" t="s">
        <v>60</v>
      </c>
      <c r="E863" s="29" t="s">
        <v>1086</v>
      </c>
      <c r="F863" s="23">
        <v>100</v>
      </c>
      <c r="G863" s="23">
        <v>100</v>
      </c>
      <c r="H863" s="24">
        <v>8</v>
      </c>
      <c r="I863" s="25">
        <v>545000</v>
      </c>
      <c r="J863" s="25">
        <v>1047829.5</v>
      </c>
      <c r="K863" s="26"/>
      <c r="L863" s="26"/>
      <c r="M863" s="26"/>
      <c r="N863" s="23">
        <v>0</v>
      </c>
      <c r="O863" s="25">
        <v>40623.82</v>
      </c>
      <c r="P863" s="25">
        <v>1007205.68</v>
      </c>
      <c r="Q863" s="25">
        <v>1592829.5</v>
      </c>
      <c r="R863" s="25">
        <v>1552205.68</v>
      </c>
    </row>
    <row r="864" spans="1:18" ht="57.95" hidden="1" customHeight="1" x14ac:dyDescent="0.25">
      <c r="A864" s="27">
        <v>8230</v>
      </c>
      <c r="B864" s="28" t="s">
        <v>1084</v>
      </c>
      <c r="C864" s="28" t="s">
        <v>69</v>
      </c>
      <c r="D864" s="28" t="s">
        <v>60</v>
      </c>
      <c r="E864" s="33" t="s">
        <v>1087</v>
      </c>
      <c r="F864" s="30">
        <v>100</v>
      </c>
      <c r="G864" s="30">
        <v>100</v>
      </c>
      <c r="H864" s="31">
        <v>15</v>
      </c>
      <c r="I864" s="32">
        <v>820000</v>
      </c>
      <c r="J864" s="32">
        <v>2106574.5</v>
      </c>
      <c r="K864" s="22"/>
      <c r="L864" s="22"/>
      <c r="M864" s="22"/>
      <c r="N864" s="30">
        <v>0</v>
      </c>
      <c r="O864" s="32">
        <v>66627.399999999994</v>
      </c>
      <c r="P864" s="32">
        <v>2039947.1</v>
      </c>
      <c r="Q864" s="32">
        <v>2926574.5</v>
      </c>
      <c r="R864" s="32">
        <v>2859947.1</v>
      </c>
    </row>
    <row r="865" spans="1:18" ht="17.100000000000001" hidden="1" customHeight="1" x14ac:dyDescent="0.25">
      <c r="A865" s="20">
        <v>1678</v>
      </c>
      <c r="B865" s="22" t="s">
        <v>1088</v>
      </c>
      <c r="C865" s="21" t="s">
        <v>69</v>
      </c>
      <c r="D865" s="21" t="s">
        <v>60</v>
      </c>
      <c r="E865" s="33" t="s">
        <v>1089</v>
      </c>
      <c r="F865" s="23">
        <v>100</v>
      </c>
      <c r="G865" s="23">
        <v>99.93</v>
      </c>
      <c r="H865" s="24">
        <v>9</v>
      </c>
      <c r="I865" s="25">
        <v>1050000</v>
      </c>
      <c r="J865" s="25">
        <v>1168109.82</v>
      </c>
      <c r="K865" s="26"/>
      <c r="L865" s="26"/>
      <c r="M865" s="26"/>
      <c r="N865" s="23">
        <v>0</v>
      </c>
      <c r="O865" s="25">
        <v>27497.56</v>
      </c>
      <c r="P865" s="25">
        <v>1140612.26</v>
      </c>
      <c r="Q865" s="25">
        <v>2218109.8199999998</v>
      </c>
      <c r="R865" s="25">
        <v>2190612.2599999998</v>
      </c>
    </row>
    <row r="866" spans="1:18" ht="17.100000000000001" hidden="1" customHeight="1" x14ac:dyDescent="0.25">
      <c r="A866" s="20">
        <v>1695</v>
      </c>
      <c r="B866" s="22" t="s">
        <v>1088</v>
      </c>
      <c r="C866" s="21" t="s">
        <v>69</v>
      </c>
      <c r="D866" s="21" t="s">
        <v>60</v>
      </c>
      <c r="E866" s="33" t="s">
        <v>1090</v>
      </c>
      <c r="F866" s="23">
        <v>100</v>
      </c>
      <c r="G866" s="23">
        <v>100</v>
      </c>
      <c r="H866" s="24">
        <v>19</v>
      </c>
      <c r="I866" s="25">
        <v>1420000</v>
      </c>
      <c r="J866" s="25">
        <v>1917306</v>
      </c>
      <c r="K866" s="26"/>
      <c r="L866" s="26"/>
      <c r="M866" s="26"/>
      <c r="N866" s="23">
        <v>0</v>
      </c>
      <c r="O866" s="25">
        <v>52925.96</v>
      </c>
      <c r="P866" s="25">
        <v>1864380.04</v>
      </c>
      <c r="Q866" s="25">
        <v>3337306</v>
      </c>
      <c r="R866" s="25">
        <v>3284380.04</v>
      </c>
    </row>
    <row r="867" spans="1:18" ht="17.100000000000001" hidden="1" customHeight="1" x14ac:dyDescent="0.25">
      <c r="A867" s="20">
        <v>5342</v>
      </c>
      <c r="B867" s="22" t="s">
        <v>1088</v>
      </c>
      <c r="C867" s="21" t="s">
        <v>69</v>
      </c>
      <c r="D867" s="21" t="s">
        <v>60</v>
      </c>
      <c r="E867" s="33" t="s">
        <v>1091</v>
      </c>
      <c r="F867" s="23">
        <v>100</v>
      </c>
      <c r="G867" s="23">
        <v>100</v>
      </c>
      <c r="H867" s="24">
        <v>8</v>
      </c>
      <c r="I867" s="25">
        <v>655000</v>
      </c>
      <c r="J867" s="25">
        <v>1660850</v>
      </c>
      <c r="K867" s="26"/>
      <c r="L867" s="26"/>
      <c r="M867" s="26"/>
      <c r="N867" s="23">
        <v>0</v>
      </c>
      <c r="O867" s="25">
        <v>51841.02</v>
      </c>
      <c r="P867" s="25">
        <v>1609008.98</v>
      </c>
      <c r="Q867" s="25">
        <v>2315850</v>
      </c>
      <c r="R867" s="25">
        <v>2264008.98</v>
      </c>
    </row>
    <row r="868" spans="1:18" ht="17.100000000000001" hidden="1" customHeight="1" x14ac:dyDescent="0.25">
      <c r="A868" s="20">
        <v>8049</v>
      </c>
      <c r="B868" s="22" t="s">
        <v>1088</v>
      </c>
      <c r="C868" s="21" t="s">
        <v>69</v>
      </c>
      <c r="D868" s="21" t="s">
        <v>60</v>
      </c>
      <c r="E868" s="33" t="s">
        <v>1092</v>
      </c>
      <c r="F868" s="23">
        <v>100</v>
      </c>
      <c r="G868" s="23">
        <v>100</v>
      </c>
      <c r="H868" s="24">
        <v>19</v>
      </c>
      <c r="I868" s="25">
        <v>1670000</v>
      </c>
      <c r="J868" s="25">
        <v>3171089</v>
      </c>
      <c r="K868" s="26"/>
      <c r="L868" s="26"/>
      <c r="M868" s="26"/>
      <c r="N868" s="23">
        <v>0</v>
      </c>
      <c r="O868" s="25">
        <v>121836.13</v>
      </c>
      <c r="P868" s="25">
        <v>3049252.87</v>
      </c>
      <c r="Q868" s="25">
        <v>4841089</v>
      </c>
      <c r="R868" s="25">
        <v>4719252.87</v>
      </c>
    </row>
    <row r="869" spans="1:18" ht="17.100000000000001" hidden="1" customHeight="1" x14ac:dyDescent="0.25">
      <c r="A869" s="20">
        <v>8050</v>
      </c>
      <c r="B869" s="22" t="s">
        <v>1088</v>
      </c>
      <c r="C869" s="21" t="s">
        <v>69</v>
      </c>
      <c r="D869" s="21" t="s">
        <v>60</v>
      </c>
      <c r="E869" s="33" t="s">
        <v>1093</v>
      </c>
      <c r="F869" s="23">
        <v>50</v>
      </c>
      <c r="G869" s="23">
        <v>50</v>
      </c>
      <c r="H869" s="24">
        <v>8</v>
      </c>
      <c r="I869" s="25">
        <v>290000</v>
      </c>
      <c r="J869" s="25">
        <v>265374.33</v>
      </c>
      <c r="K869" s="26"/>
      <c r="L869" s="26"/>
      <c r="M869" s="26"/>
      <c r="N869" s="23">
        <v>0</v>
      </c>
      <c r="O869" s="25">
        <v>8610.0400000000009</v>
      </c>
      <c r="P869" s="25">
        <v>256764.29</v>
      </c>
      <c r="Q869" s="25">
        <v>555374.32999999996</v>
      </c>
      <c r="R869" s="25">
        <v>546764.29</v>
      </c>
    </row>
    <row r="870" spans="1:18" ht="17.100000000000001" hidden="1" customHeight="1" x14ac:dyDescent="0.25">
      <c r="A870" s="20">
        <v>8060</v>
      </c>
      <c r="B870" s="22" t="s">
        <v>1088</v>
      </c>
      <c r="C870" s="21" t="s">
        <v>69</v>
      </c>
      <c r="D870" s="21" t="s">
        <v>60</v>
      </c>
      <c r="E870" s="33" t="s">
        <v>1094</v>
      </c>
      <c r="F870" s="23">
        <v>100</v>
      </c>
      <c r="G870" s="23">
        <v>100</v>
      </c>
      <c r="H870" s="24">
        <v>19</v>
      </c>
      <c r="I870" s="25">
        <v>1550000</v>
      </c>
      <c r="J870" s="25">
        <v>2212326</v>
      </c>
      <c r="K870" s="26"/>
      <c r="L870" s="26"/>
      <c r="M870" s="26"/>
      <c r="N870" s="23">
        <v>0</v>
      </c>
      <c r="O870" s="25">
        <v>73748.84</v>
      </c>
      <c r="P870" s="25">
        <v>2138577.16</v>
      </c>
      <c r="Q870" s="25">
        <v>3762326</v>
      </c>
      <c r="R870" s="25">
        <v>3688577.16</v>
      </c>
    </row>
    <row r="871" spans="1:18" ht="17.100000000000001" hidden="1" customHeight="1" x14ac:dyDescent="0.25">
      <c r="A871" s="20">
        <v>8178</v>
      </c>
      <c r="B871" s="22" t="s">
        <v>1088</v>
      </c>
      <c r="C871" s="21" t="s">
        <v>69</v>
      </c>
      <c r="D871" s="21" t="s">
        <v>60</v>
      </c>
      <c r="E871" s="33" t="s">
        <v>1095</v>
      </c>
      <c r="F871" s="23">
        <v>46.67</v>
      </c>
      <c r="G871" s="23">
        <v>49.52</v>
      </c>
      <c r="H871" s="24">
        <v>7</v>
      </c>
      <c r="I871" s="25">
        <v>32666.67</v>
      </c>
      <c r="J871" s="25">
        <v>219826.53</v>
      </c>
      <c r="K871" s="26"/>
      <c r="L871" s="26"/>
      <c r="M871" s="26"/>
      <c r="N871" s="23">
        <v>0</v>
      </c>
      <c r="O871" s="25">
        <v>6890.16</v>
      </c>
      <c r="P871" s="25">
        <v>212936.37</v>
      </c>
      <c r="Q871" s="25">
        <v>252493.2</v>
      </c>
      <c r="R871" s="25">
        <v>245603.04</v>
      </c>
    </row>
    <row r="872" spans="1:18" ht="17.100000000000001" hidden="1" customHeight="1" x14ac:dyDescent="0.25">
      <c r="A872" s="20">
        <v>8728</v>
      </c>
      <c r="B872" s="22" t="s">
        <v>1088</v>
      </c>
      <c r="C872" s="21" t="s">
        <v>69</v>
      </c>
      <c r="D872" s="21" t="s">
        <v>60</v>
      </c>
      <c r="E872" s="33" t="s">
        <v>720</v>
      </c>
      <c r="F872" s="23">
        <v>100</v>
      </c>
      <c r="G872" s="23">
        <v>90.72</v>
      </c>
      <c r="H872" s="24">
        <v>6</v>
      </c>
      <c r="I872" s="25">
        <v>430000</v>
      </c>
      <c r="J872" s="25">
        <v>985634.5</v>
      </c>
      <c r="K872" s="26"/>
      <c r="L872" s="26"/>
      <c r="M872" s="26"/>
      <c r="N872" s="23">
        <v>0</v>
      </c>
      <c r="O872" s="25">
        <v>24917</v>
      </c>
      <c r="P872" s="25">
        <v>960717.5</v>
      </c>
      <c r="Q872" s="25">
        <v>1415634.5</v>
      </c>
      <c r="R872" s="25">
        <v>1390717.5</v>
      </c>
    </row>
    <row r="873" spans="1:18" ht="23.1" hidden="1" customHeight="1" x14ac:dyDescent="0.25">
      <c r="A873" s="27">
        <v>11744</v>
      </c>
      <c r="B873" s="21" t="s">
        <v>1096</v>
      </c>
      <c r="C873" s="21" t="s">
        <v>69</v>
      </c>
      <c r="D873" s="28" t="s">
        <v>60</v>
      </c>
      <c r="E873" s="29" t="s">
        <v>205</v>
      </c>
      <c r="F873" s="30">
        <v>100</v>
      </c>
      <c r="G873" s="26"/>
      <c r="H873" s="26"/>
      <c r="I873" s="30">
        <v>0</v>
      </c>
      <c r="J873" s="26"/>
      <c r="K873" s="26"/>
      <c r="L873" s="26"/>
      <c r="M873" s="26"/>
      <c r="N873" s="26"/>
      <c r="O873" s="26"/>
      <c r="P873" s="26"/>
      <c r="Q873" s="30">
        <v>0</v>
      </c>
      <c r="R873" s="30">
        <v>0</v>
      </c>
    </row>
    <row r="874" spans="1:18" ht="17.100000000000001" hidden="1" customHeight="1" x14ac:dyDescent="0.25">
      <c r="A874" s="20">
        <v>2342</v>
      </c>
      <c r="B874" s="21" t="s">
        <v>1097</v>
      </c>
      <c r="C874" s="21" t="s">
        <v>69</v>
      </c>
      <c r="D874" s="21" t="s">
        <v>60</v>
      </c>
      <c r="E874" s="29" t="s">
        <v>1098</v>
      </c>
      <c r="F874" s="23">
        <v>100</v>
      </c>
      <c r="G874" s="23">
        <v>100</v>
      </c>
      <c r="H874" s="24">
        <v>10</v>
      </c>
      <c r="I874" s="25">
        <v>492000</v>
      </c>
      <c r="J874" s="25">
        <v>1333540</v>
      </c>
      <c r="K874" s="26"/>
      <c r="L874" s="26"/>
      <c r="M874" s="26"/>
      <c r="N874" s="23">
        <v>0</v>
      </c>
      <c r="O874" s="25">
        <v>39040.99</v>
      </c>
      <c r="P874" s="25">
        <v>1294499.01</v>
      </c>
      <c r="Q874" s="25">
        <v>1825540</v>
      </c>
      <c r="R874" s="25">
        <v>1786499.01</v>
      </c>
    </row>
    <row r="875" spans="1:18" ht="29.1" hidden="1" customHeight="1" x14ac:dyDescent="0.25">
      <c r="A875" s="20">
        <v>1862</v>
      </c>
      <c r="B875" s="21" t="s">
        <v>1099</v>
      </c>
      <c r="C875" s="21" t="s">
        <v>69</v>
      </c>
      <c r="D875" s="21" t="s">
        <v>60</v>
      </c>
      <c r="E875" s="29" t="s">
        <v>1100</v>
      </c>
      <c r="F875" s="23">
        <v>100</v>
      </c>
      <c r="G875" s="23">
        <v>100</v>
      </c>
      <c r="H875" s="24">
        <v>20</v>
      </c>
      <c r="I875" s="25">
        <v>2740000</v>
      </c>
      <c r="J875" s="25">
        <v>3993596</v>
      </c>
      <c r="K875" s="22"/>
      <c r="L875" s="22"/>
      <c r="M875" s="22"/>
      <c r="N875" s="23">
        <v>0</v>
      </c>
      <c r="O875" s="25">
        <v>106288.33</v>
      </c>
      <c r="P875" s="25">
        <v>3887307.67</v>
      </c>
      <c r="Q875" s="25">
        <v>6733596</v>
      </c>
      <c r="R875" s="25">
        <v>6627307.6699999999</v>
      </c>
    </row>
    <row r="876" spans="1:18" ht="17.100000000000001" hidden="1" customHeight="1" x14ac:dyDescent="0.25">
      <c r="A876" s="20">
        <v>4835</v>
      </c>
      <c r="B876" s="21" t="s">
        <v>1099</v>
      </c>
      <c r="C876" s="21" t="s">
        <v>69</v>
      </c>
      <c r="D876" s="21" t="s">
        <v>60</v>
      </c>
      <c r="E876" s="29" t="s">
        <v>1101</v>
      </c>
      <c r="F876" s="23">
        <v>100</v>
      </c>
      <c r="G876" s="23">
        <v>100</v>
      </c>
      <c r="H876" s="24">
        <v>40</v>
      </c>
      <c r="I876" s="25">
        <v>4847319.76</v>
      </c>
      <c r="J876" s="25">
        <v>5690680.2599999998</v>
      </c>
      <c r="K876" s="26"/>
      <c r="L876" s="26"/>
      <c r="M876" s="26"/>
      <c r="N876" s="23">
        <v>0</v>
      </c>
      <c r="O876" s="25">
        <v>128184.94</v>
      </c>
      <c r="P876" s="25">
        <v>5562495.3200000003</v>
      </c>
      <c r="Q876" s="25">
        <v>10538000.02</v>
      </c>
      <c r="R876" s="25">
        <v>10409815.08</v>
      </c>
    </row>
    <row r="877" spans="1:18" ht="16.5" hidden="1" customHeight="1" x14ac:dyDescent="0.25">
      <c r="A877" s="20">
        <v>8038</v>
      </c>
      <c r="B877" s="21" t="s">
        <v>1099</v>
      </c>
      <c r="C877" s="22" t="s">
        <v>59</v>
      </c>
      <c r="D877" s="21" t="s">
        <v>60</v>
      </c>
      <c r="E877" s="29" t="s">
        <v>1102</v>
      </c>
      <c r="F877" s="23">
        <v>52.17</v>
      </c>
      <c r="G877" s="23">
        <v>51.92</v>
      </c>
      <c r="H877" s="24">
        <v>12</v>
      </c>
      <c r="I877" s="25">
        <v>259304.35</v>
      </c>
      <c r="J877" s="25">
        <v>691303.86</v>
      </c>
      <c r="K877" s="26"/>
      <c r="L877" s="26"/>
      <c r="M877" s="26"/>
      <c r="N877" s="23">
        <v>0</v>
      </c>
      <c r="O877" s="25">
        <v>23749.07</v>
      </c>
      <c r="P877" s="25">
        <v>667554.79</v>
      </c>
      <c r="Q877" s="25">
        <v>950608.21</v>
      </c>
      <c r="R877" s="25">
        <v>926859.14</v>
      </c>
    </row>
    <row r="878" spans="1:18" ht="16.5" hidden="1" customHeight="1" x14ac:dyDescent="0.25">
      <c r="A878" s="20">
        <v>8724</v>
      </c>
      <c r="B878" s="21" t="s">
        <v>1099</v>
      </c>
      <c r="C878" s="22" t="s">
        <v>59</v>
      </c>
      <c r="D878" s="21" t="s">
        <v>60</v>
      </c>
      <c r="E878" s="29" t="s">
        <v>1103</v>
      </c>
      <c r="F878" s="23">
        <v>100</v>
      </c>
      <c r="G878" s="23">
        <v>100</v>
      </c>
      <c r="H878" s="24">
        <v>9</v>
      </c>
      <c r="I878" s="25">
        <v>740000</v>
      </c>
      <c r="J878" s="25">
        <v>1361949</v>
      </c>
      <c r="K878" s="26"/>
      <c r="L878" s="26"/>
      <c r="M878" s="26"/>
      <c r="N878" s="23">
        <v>0</v>
      </c>
      <c r="O878" s="25">
        <v>48021.32</v>
      </c>
      <c r="P878" s="25">
        <v>1313927.6799999999</v>
      </c>
      <c r="Q878" s="25">
        <v>2101949</v>
      </c>
      <c r="R878" s="25">
        <v>2053927.68</v>
      </c>
    </row>
    <row r="879" spans="1:18" ht="16.5" hidden="1" customHeight="1" x14ac:dyDescent="0.25">
      <c r="A879" s="20">
        <v>8725</v>
      </c>
      <c r="B879" s="21" t="s">
        <v>1099</v>
      </c>
      <c r="C879" s="22" t="s">
        <v>59</v>
      </c>
      <c r="D879" s="21" t="s">
        <v>60</v>
      </c>
      <c r="E879" s="29" t="s">
        <v>1104</v>
      </c>
      <c r="F879" s="23">
        <v>91.67</v>
      </c>
      <c r="G879" s="23">
        <v>99.86</v>
      </c>
      <c r="H879" s="24">
        <v>11</v>
      </c>
      <c r="I879" s="25">
        <v>586666.67000000004</v>
      </c>
      <c r="J879" s="25">
        <v>3037109</v>
      </c>
      <c r="K879" s="26"/>
      <c r="L879" s="26"/>
      <c r="M879" s="26"/>
      <c r="N879" s="23">
        <v>0</v>
      </c>
      <c r="O879" s="25">
        <v>98803.79</v>
      </c>
      <c r="P879" s="25">
        <v>2938305.21</v>
      </c>
      <c r="Q879" s="25">
        <v>3623775.67</v>
      </c>
      <c r="R879" s="25">
        <v>3524971.88</v>
      </c>
    </row>
    <row r="880" spans="1:18" ht="17.100000000000001" hidden="1" customHeight="1" x14ac:dyDescent="0.25">
      <c r="A880" s="20">
        <v>8730</v>
      </c>
      <c r="B880" s="21" t="s">
        <v>1099</v>
      </c>
      <c r="C880" s="21" t="s">
        <v>69</v>
      </c>
      <c r="D880" s="21" t="s">
        <v>60</v>
      </c>
      <c r="E880" s="29" t="s">
        <v>1105</v>
      </c>
      <c r="F880" s="23">
        <v>50</v>
      </c>
      <c r="G880" s="23">
        <v>50</v>
      </c>
      <c r="H880" s="24">
        <v>9</v>
      </c>
      <c r="I880" s="25">
        <v>287500</v>
      </c>
      <c r="J880" s="25">
        <v>610087.5</v>
      </c>
      <c r="K880" s="26"/>
      <c r="L880" s="26"/>
      <c r="M880" s="26"/>
      <c r="N880" s="23">
        <v>0</v>
      </c>
      <c r="O880" s="25">
        <v>20157.810000000001</v>
      </c>
      <c r="P880" s="25">
        <v>589929.68999999994</v>
      </c>
      <c r="Q880" s="25">
        <v>897587.5</v>
      </c>
      <c r="R880" s="25">
        <v>877429.69</v>
      </c>
    </row>
    <row r="881" spans="1:18" ht="23.1" hidden="1" customHeight="1" x14ac:dyDescent="0.25">
      <c r="A881" s="27">
        <v>11729</v>
      </c>
      <c r="B881" s="28" t="s">
        <v>1099</v>
      </c>
      <c r="C881" s="21" t="s">
        <v>69</v>
      </c>
      <c r="D881" s="28" t="s">
        <v>60</v>
      </c>
      <c r="E881" s="29" t="s">
        <v>205</v>
      </c>
      <c r="F881" s="30">
        <v>100</v>
      </c>
      <c r="G881" s="26"/>
      <c r="H881" s="26"/>
      <c r="I881" s="32">
        <v>3918500</v>
      </c>
      <c r="J881" s="26"/>
      <c r="K881" s="26"/>
      <c r="L881" s="26"/>
      <c r="M881" s="26"/>
      <c r="N881" s="26"/>
      <c r="O881" s="26"/>
      <c r="P881" s="26"/>
      <c r="Q881" s="32">
        <v>3918500</v>
      </c>
      <c r="R881" s="32">
        <v>3918500</v>
      </c>
    </row>
    <row r="882" spans="1:18" ht="23.1" hidden="1" customHeight="1" x14ac:dyDescent="0.25">
      <c r="A882" s="27">
        <v>4991</v>
      </c>
      <c r="B882" s="21" t="s">
        <v>1106</v>
      </c>
      <c r="C882" s="21" t="s">
        <v>69</v>
      </c>
      <c r="D882" s="28" t="s">
        <v>60</v>
      </c>
      <c r="E882" s="29" t="s">
        <v>1107</v>
      </c>
      <c r="F882" s="30">
        <v>100</v>
      </c>
      <c r="G882" s="30">
        <v>100</v>
      </c>
      <c r="H882" s="31">
        <v>10</v>
      </c>
      <c r="I882" s="32">
        <v>965000</v>
      </c>
      <c r="J882" s="32">
        <v>1377516.91</v>
      </c>
      <c r="K882" s="26"/>
      <c r="L882" s="26"/>
      <c r="M882" s="26"/>
      <c r="N882" s="30">
        <v>0</v>
      </c>
      <c r="O882" s="32">
        <v>48184.53</v>
      </c>
      <c r="P882" s="32">
        <v>1329332.3799999999</v>
      </c>
      <c r="Q882" s="32">
        <v>2342516.91</v>
      </c>
      <c r="R882" s="32">
        <v>2294332.38</v>
      </c>
    </row>
    <row r="883" spans="1:18" ht="16.5" hidden="1" customHeight="1" x14ac:dyDescent="0.25">
      <c r="A883" s="20">
        <v>8213</v>
      </c>
      <c r="B883" s="22" t="s">
        <v>1108</v>
      </c>
      <c r="C883" s="22" t="s">
        <v>59</v>
      </c>
      <c r="D883" s="21" t="s">
        <v>60</v>
      </c>
      <c r="E883" s="29" t="s">
        <v>1109</v>
      </c>
      <c r="F883" s="23">
        <v>100</v>
      </c>
      <c r="G883" s="23">
        <v>100</v>
      </c>
      <c r="H883" s="24">
        <v>8</v>
      </c>
      <c r="I883" s="25">
        <v>261000</v>
      </c>
      <c r="J883" s="25">
        <v>568848</v>
      </c>
      <c r="K883" s="26"/>
      <c r="L883" s="26"/>
      <c r="M883" s="26"/>
      <c r="N883" s="23">
        <v>0</v>
      </c>
      <c r="O883" s="25">
        <v>14499.69</v>
      </c>
      <c r="P883" s="25">
        <v>554348.31000000006</v>
      </c>
      <c r="Q883" s="25">
        <v>829848</v>
      </c>
      <c r="R883" s="25">
        <v>815348.31</v>
      </c>
    </row>
    <row r="884" spans="1:18" ht="23.1" hidden="1" customHeight="1" x14ac:dyDescent="0.25">
      <c r="A884" s="27">
        <v>1390</v>
      </c>
      <c r="B884" s="28" t="s">
        <v>1110</v>
      </c>
      <c r="C884" s="21" t="s">
        <v>69</v>
      </c>
      <c r="D884" s="28" t="s">
        <v>60</v>
      </c>
      <c r="E884" s="29" t="s">
        <v>1111</v>
      </c>
      <c r="F884" s="30">
        <v>100</v>
      </c>
      <c r="G884" s="30">
        <v>100</v>
      </c>
      <c r="H884" s="31">
        <v>14</v>
      </c>
      <c r="I884" s="32">
        <v>236000</v>
      </c>
      <c r="J884" s="32">
        <v>2326533</v>
      </c>
      <c r="K884" s="26"/>
      <c r="L884" s="26"/>
      <c r="M884" s="26"/>
      <c r="N884" s="30">
        <v>479.05</v>
      </c>
      <c r="O884" s="32">
        <v>67492.38</v>
      </c>
      <c r="P884" s="32">
        <v>2259040.62</v>
      </c>
      <c r="Q884" s="32">
        <v>2562533</v>
      </c>
      <c r="R884" s="32">
        <v>2495040.62</v>
      </c>
    </row>
    <row r="885" spans="1:18" ht="16.5" hidden="1" customHeight="1" x14ac:dyDescent="0.25">
      <c r="A885" s="20">
        <v>2331</v>
      </c>
      <c r="B885" s="21" t="s">
        <v>1112</v>
      </c>
      <c r="C885" s="22" t="s">
        <v>59</v>
      </c>
      <c r="D885" s="21" t="s">
        <v>60</v>
      </c>
      <c r="E885" s="33" t="s">
        <v>1113</v>
      </c>
      <c r="F885" s="23">
        <v>100</v>
      </c>
      <c r="G885" s="23">
        <v>100</v>
      </c>
      <c r="H885" s="24">
        <v>13</v>
      </c>
      <c r="I885" s="25">
        <v>228000</v>
      </c>
      <c r="J885" s="25">
        <v>2326599.5</v>
      </c>
      <c r="K885" s="26"/>
      <c r="L885" s="26"/>
      <c r="M885" s="26"/>
      <c r="N885" s="23">
        <v>0</v>
      </c>
      <c r="O885" s="25">
        <v>89941.06</v>
      </c>
      <c r="P885" s="25">
        <v>2236658.44</v>
      </c>
      <c r="Q885" s="25">
        <v>2554599.5</v>
      </c>
      <c r="R885" s="25">
        <v>2464658.44</v>
      </c>
    </row>
    <row r="886" spans="1:18" ht="39.950000000000003" hidden="1" customHeight="1" x14ac:dyDescent="0.25">
      <c r="A886" s="27">
        <v>8245</v>
      </c>
      <c r="B886" s="28" t="s">
        <v>1112</v>
      </c>
      <c r="C886" s="28" t="s">
        <v>69</v>
      </c>
      <c r="D886" s="28" t="s">
        <v>60</v>
      </c>
      <c r="E886" s="29" t="s">
        <v>1114</v>
      </c>
      <c r="F886" s="30">
        <v>55.17</v>
      </c>
      <c r="G886" s="30">
        <v>51.26</v>
      </c>
      <c r="H886" s="31">
        <v>16</v>
      </c>
      <c r="I886" s="32">
        <v>194206.9</v>
      </c>
      <c r="J886" s="32">
        <v>888439.38</v>
      </c>
      <c r="K886" s="22"/>
      <c r="L886" s="22"/>
      <c r="M886" s="22"/>
      <c r="N886" s="30">
        <v>0</v>
      </c>
      <c r="O886" s="32">
        <v>22890.720000000001</v>
      </c>
      <c r="P886" s="32">
        <v>865548.66</v>
      </c>
      <c r="Q886" s="32">
        <v>1082646.28</v>
      </c>
      <c r="R886" s="32">
        <v>1059755.56</v>
      </c>
    </row>
    <row r="887" spans="1:18" ht="16.5" hidden="1" customHeight="1" x14ac:dyDescent="0.25">
      <c r="A887" s="20">
        <v>1140</v>
      </c>
      <c r="B887" s="21" t="s">
        <v>1115</v>
      </c>
      <c r="C887" s="22" t="s">
        <v>59</v>
      </c>
      <c r="D887" s="21" t="s">
        <v>60</v>
      </c>
      <c r="E887" s="33" t="s">
        <v>1116</v>
      </c>
      <c r="F887" s="23">
        <v>100</v>
      </c>
      <c r="G887" s="23">
        <v>100</v>
      </c>
      <c r="H887" s="24">
        <v>16</v>
      </c>
      <c r="I887" s="25">
        <v>6680000</v>
      </c>
      <c r="J887" s="25">
        <v>6807550</v>
      </c>
      <c r="K887" s="26"/>
      <c r="L887" s="26"/>
      <c r="M887" s="26"/>
      <c r="N887" s="23">
        <v>0</v>
      </c>
      <c r="O887" s="25">
        <v>250119.9</v>
      </c>
      <c r="P887" s="25">
        <v>6557430.0999999996</v>
      </c>
      <c r="Q887" s="25">
        <v>13487550</v>
      </c>
      <c r="R887" s="25">
        <v>13237430.1</v>
      </c>
    </row>
    <row r="888" spans="1:18" ht="16.5" hidden="1" customHeight="1" x14ac:dyDescent="0.25">
      <c r="A888" s="20">
        <v>1144</v>
      </c>
      <c r="B888" s="21" t="s">
        <v>1115</v>
      </c>
      <c r="C888" s="22" t="s">
        <v>59</v>
      </c>
      <c r="D888" s="21" t="s">
        <v>60</v>
      </c>
      <c r="E888" s="29" t="s">
        <v>1117</v>
      </c>
      <c r="F888" s="23">
        <v>100</v>
      </c>
      <c r="G888" s="23">
        <v>99.96</v>
      </c>
      <c r="H888" s="24">
        <v>13</v>
      </c>
      <c r="I888" s="25">
        <v>4910000</v>
      </c>
      <c r="J888" s="25">
        <v>10797754.960000001</v>
      </c>
      <c r="K888" s="26"/>
      <c r="L888" s="26"/>
      <c r="M888" s="26"/>
      <c r="N888" s="23">
        <v>0</v>
      </c>
      <c r="O888" s="25">
        <v>432871.1</v>
      </c>
      <c r="P888" s="25">
        <v>10364883.859999999</v>
      </c>
      <c r="Q888" s="25">
        <v>15707754.960000001</v>
      </c>
      <c r="R888" s="25">
        <v>15274883.859999999</v>
      </c>
    </row>
    <row r="889" spans="1:18" ht="16.5" hidden="1" customHeight="1" x14ac:dyDescent="0.25">
      <c r="A889" s="20">
        <v>1628</v>
      </c>
      <c r="B889" s="21" t="s">
        <v>1115</v>
      </c>
      <c r="C889" s="22" t="s">
        <v>59</v>
      </c>
      <c r="D889" s="21" t="s">
        <v>60</v>
      </c>
      <c r="E889" s="29" t="s">
        <v>1118</v>
      </c>
      <c r="F889" s="23">
        <v>5.45</v>
      </c>
      <c r="G889" s="23">
        <v>16.690000000000001</v>
      </c>
      <c r="H889" s="24">
        <v>3</v>
      </c>
      <c r="I889" s="25">
        <v>363818.18</v>
      </c>
      <c r="J889" s="25">
        <v>1465600</v>
      </c>
      <c r="K889" s="26"/>
      <c r="L889" s="26"/>
      <c r="M889" s="26"/>
      <c r="N889" s="23">
        <v>0</v>
      </c>
      <c r="O889" s="25">
        <v>45987.9</v>
      </c>
      <c r="P889" s="25">
        <v>1419612.1</v>
      </c>
      <c r="Q889" s="25">
        <v>1829418.18</v>
      </c>
      <c r="R889" s="25">
        <v>1783430.28</v>
      </c>
    </row>
    <row r="890" spans="1:18" ht="29.1" hidden="1" customHeight="1" x14ac:dyDescent="0.25">
      <c r="A890" s="20">
        <v>1708</v>
      </c>
      <c r="B890" s="21" t="s">
        <v>1115</v>
      </c>
      <c r="C890" s="21" t="s">
        <v>69</v>
      </c>
      <c r="D890" s="21" t="s">
        <v>60</v>
      </c>
      <c r="E890" s="29" t="s">
        <v>1119</v>
      </c>
      <c r="F890" s="23">
        <v>100</v>
      </c>
      <c r="G890" s="23">
        <v>100</v>
      </c>
      <c r="H890" s="24">
        <v>53</v>
      </c>
      <c r="I890" s="25">
        <v>4890756</v>
      </c>
      <c r="J890" s="25">
        <v>4189244.02</v>
      </c>
      <c r="K890" s="22"/>
      <c r="L890" s="22"/>
      <c r="M890" s="22"/>
      <c r="N890" s="23">
        <v>0</v>
      </c>
      <c r="O890" s="25">
        <v>88587.28</v>
      </c>
      <c r="P890" s="25">
        <v>4100656.74</v>
      </c>
      <c r="Q890" s="25">
        <v>9080000.0199999996</v>
      </c>
      <c r="R890" s="25">
        <v>8991412.7400000002</v>
      </c>
    </row>
    <row r="891" spans="1:18" ht="29.1" hidden="1" customHeight="1" x14ac:dyDescent="0.25">
      <c r="A891" s="20">
        <v>1942</v>
      </c>
      <c r="B891" s="21" t="s">
        <v>1115</v>
      </c>
      <c r="C891" s="21" t="s">
        <v>69</v>
      </c>
      <c r="D891" s="21" t="s">
        <v>60</v>
      </c>
      <c r="E891" s="33" t="s">
        <v>1120</v>
      </c>
      <c r="F891" s="23">
        <v>100</v>
      </c>
      <c r="G891" s="23">
        <v>100</v>
      </c>
      <c r="H891" s="24">
        <v>4</v>
      </c>
      <c r="I891" s="25">
        <v>1170000</v>
      </c>
      <c r="J891" s="25">
        <v>1190900</v>
      </c>
      <c r="K891" s="22"/>
      <c r="L891" s="22"/>
      <c r="M891" s="22"/>
      <c r="N891" s="23">
        <v>0</v>
      </c>
      <c r="O891" s="25">
        <v>46334.1</v>
      </c>
      <c r="P891" s="25">
        <v>1144565.8999999999</v>
      </c>
      <c r="Q891" s="25">
        <v>2360900</v>
      </c>
      <c r="R891" s="25">
        <v>2314565.9</v>
      </c>
    </row>
    <row r="892" spans="1:18" ht="29.1" hidden="1" customHeight="1" x14ac:dyDescent="0.25">
      <c r="A892" s="20">
        <v>1943</v>
      </c>
      <c r="B892" s="21" t="s">
        <v>1115</v>
      </c>
      <c r="C892" s="21" t="s">
        <v>69</v>
      </c>
      <c r="D892" s="21" t="s">
        <v>60</v>
      </c>
      <c r="E892" s="29" t="s">
        <v>1121</v>
      </c>
      <c r="F892" s="23">
        <v>100</v>
      </c>
      <c r="G892" s="23">
        <v>100</v>
      </c>
      <c r="H892" s="24">
        <v>4</v>
      </c>
      <c r="I892" s="25">
        <v>880000</v>
      </c>
      <c r="J892" s="25">
        <v>1737300</v>
      </c>
      <c r="K892" s="22"/>
      <c r="L892" s="22"/>
      <c r="M892" s="22"/>
      <c r="N892" s="23">
        <v>0</v>
      </c>
      <c r="O892" s="25">
        <v>61403.13</v>
      </c>
      <c r="P892" s="25">
        <v>1675896.87</v>
      </c>
      <c r="Q892" s="25">
        <v>2617300</v>
      </c>
      <c r="R892" s="25">
        <v>2555896.87</v>
      </c>
    </row>
    <row r="893" spans="1:18" ht="16.5" hidden="1" customHeight="1" x14ac:dyDescent="0.25">
      <c r="A893" s="20">
        <v>1944</v>
      </c>
      <c r="B893" s="21" t="s">
        <v>1115</v>
      </c>
      <c r="C893" s="22" t="s">
        <v>59</v>
      </c>
      <c r="D893" s="21" t="s">
        <v>60</v>
      </c>
      <c r="E893" s="33" t="s">
        <v>1122</v>
      </c>
      <c r="F893" s="23">
        <v>100</v>
      </c>
      <c r="G893" s="26"/>
      <c r="H893" s="26"/>
      <c r="I893" s="25">
        <v>1400000</v>
      </c>
      <c r="J893" s="26"/>
      <c r="K893" s="26"/>
      <c r="L893" s="26"/>
      <c r="M893" s="26"/>
      <c r="N893" s="26"/>
      <c r="O893" s="26"/>
      <c r="P893" s="26"/>
      <c r="Q893" s="25">
        <v>1400000</v>
      </c>
      <c r="R893" s="25">
        <v>1400000</v>
      </c>
    </row>
    <row r="894" spans="1:18" ht="16.5" hidden="1" customHeight="1" x14ac:dyDescent="0.25">
      <c r="A894" s="20">
        <v>1962</v>
      </c>
      <c r="B894" s="21" t="s">
        <v>1115</v>
      </c>
      <c r="C894" s="22" t="s">
        <v>59</v>
      </c>
      <c r="D894" s="21" t="s">
        <v>60</v>
      </c>
      <c r="E894" s="29" t="s">
        <v>1123</v>
      </c>
      <c r="F894" s="23">
        <v>100</v>
      </c>
      <c r="G894" s="23">
        <v>100</v>
      </c>
      <c r="H894" s="24">
        <v>10</v>
      </c>
      <c r="I894" s="25">
        <v>510000</v>
      </c>
      <c r="J894" s="25">
        <v>1808465</v>
      </c>
      <c r="K894" s="26"/>
      <c r="L894" s="26"/>
      <c r="M894" s="26"/>
      <c r="N894" s="23">
        <v>0</v>
      </c>
      <c r="O894" s="25">
        <v>62087.57</v>
      </c>
      <c r="P894" s="25">
        <v>1746377.43</v>
      </c>
      <c r="Q894" s="25">
        <v>2318465</v>
      </c>
      <c r="R894" s="25">
        <v>2256377.4300000002</v>
      </c>
    </row>
    <row r="895" spans="1:18" ht="29.1" hidden="1" customHeight="1" x14ac:dyDescent="0.25">
      <c r="A895" s="20">
        <v>2098</v>
      </c>
      <c r="B895" s="21" t="s">
        <v>1115</v>
      </c>
      <c r="C895" s="21" t="s">
        <v>69</v>
      </c>
      <c r="D895" s="21" t="s">
        <v>60</v>
      </c>
      <c r="E895" s="29" t="s">
        <v>1124</v>
      </c>
      <c r="F895" s="23">
        <v>100</v>
      </c>
      <c r="G895" s="23">
        <v>100</v>
      </c>
      <c r="H895" s="24">
        <v>7</v>
      </c>
      <c r="I895" s="25">
        <v>1110000</v>
      </c>
      <c r="J895" s="25">
        <v>1479223</v>
      </c>
      <c r="K895" s="22"/>
      <c r="L895" s="22"/>
      <c r="M895" s="22"/>
      <c r="N895" s="23">
        <v>0</v>
      </c>
      <c r="O895" s="25">
        <v>50802.37</v>
      </c>
      <c r="P895" s="25">
        <v>1428420.63</v>
      </c>
      <c r="Q895" s="25">
        <v>2589223</v>
      </c>
      <c r="R895" s="25">
        <v>2538420.63</v>
      </c>
    </row>
    <row r="896" spans="1:18" ht="29.1" hidden="1" customHeight="1" x14ac:dyDescent="0.25">
      <c r="A896" s="20">
        <v>2153</v>
      </c>
      <c r="B896" s="21" t="s">
        <v>1115</v>
      </c>
      <c r="C896" s="21" t="s">
        <v>69</v>
      </c>
      <c r="D896" s="21" t="s">
        <v>60</v>
      </c>
      <c r="E896" s="33" t="s">
        <v>1125</v>
      </c>
      <c r="F896" s="23">
        <v>100</v>
      </c>
      <c r="G896" s="23">
        <v>100</v>
      </c>
      <c r="H896" s="24">
        <v>8</v>
      </c>
      <c r="I896" s="25">
        <v>1600000</v>
      </c>
      <c r="J896" s="25">
        <v>2063400</v>
      </c>
      <c r="K896" s="22"/>
      <c r="L896" s="22"/>
      <c r="M896" s="22"/>
      <c r="N896" s="23">
        <v>0</v>
      </c>
      <c r="O896" s="25">
        <v>69745.460000000006</v>
      </c>
      <c r="P896" s="25">
        <v>1993654.54</v>
      </c>
      <c r="Q896" s="25">
        <v>3663400</v>
      </c>
      <c r="R896" s="25">
        <v>3593654.54</v>
      </c>
    </row>
    <row r="897" spans="1:18" ht="29.1" hidden="1" customHeight="1" x14ac:dyDescent="0.25">
      <c r="A897" s="20">
        <v>2181</v>
      </c>
      <c r="B897" s="21" t="s">
        <v>1115</v>
      </c>
      <c r="C897" s="21" t="s">
        <v>69</v>
      </c>
      <c r="D897" s="21" t="s">
        <v>60</v>
      </c>
      <c r="E897" s="29" t="s">
        <v>1126</v>
      </c>
      <c r="F897" s="23">
        <v>100</v>
      </c>
      <c r="G897" s="23">
        <v>100</v>
      </c>
      <c r="H897" s="24">
        <v>12</v>
      </c>
      <c r="I897" s="25">
        <v>3570000</v>
      </c>
      <c r="J897" s="25">
        <v>2653016</v>
      </c>
      <c r="K897" s="22"/>
      <c r="L897" s="22"/>
      <c r="M897" s="22"/>
      <c r="N897" s="23">
        <v>0</v>
      </c>
      <c r="O897" s="25">
        <v>114422.94</v>
      </c>
      <c r="P897" s="25">
        <v>2538593.06</v>
      </c>
      <c r="Q897" s="25">
        <v>6223016</v>
      </c>
      <c r="R897" s="25">
        <v>6108593.0599999996</v>
      </c>
    </row>
    <row r="898" spans="1:18" ht="16.5" hidden="1" customHeight="1" x14ac:dyDescent="0.25">
      <c r="A898" s="20">
        <v>3060</v>
      </c>
      <c r="B898" s="21" t="s">
        <v>1115</v>
      </c>
      <c r="C898" s="22" t="s">
        <v>59</v>
      </c>
      <c r="D898" s="21" t="s">
        <v>60</v>
      </c>
      <c r="E898" s="29" t="s">
        <v>1127</v>
      </c>
      <c r="F898" s="23">
        <v>100</v>
      </c>
      <c r="G898" s="23">
        <v>100</v>
      </c>
      <c r="H898" s="24">
        <v>10</v>
      </c>
      <c r="I898" s="25">
        <v>453000</v>
      </c>
      <c r="J898" s="25">
        <v>2207153</v>
      </c>
      <c r="K898" s="26"/>
      <c r="L898" s="26"/>
      <c r="M898" s="26"/>
      <c r="N898" s="23">
        <v>0</v>
      </c>
      <c r="O898" s="25">
        <v>72310.080000000002</v>
      </c>
      <c r="P898" s="25">
        <v>2134842.92</v>
      </c>
      <c r="Q898" s="25">
        <v>2660153</v>
      </c>
      <c r="R898" s="25">
        <v>2587842.92</v>
      </c>
    </row>
    <row r="899" spans="1:18" ht="16.5" hidden="1" customHeight="1" x14ac:dyDescent="0.25">
      <c r="A899" s="20">
        <v>4030</v>
      </c>
      <c r="B899" s="21" t="s">
        <v>1115</v>
      </c>
      <c r="C899" s="22" t="s">
        <v>59</v>
      </c>
      <c r="D899" s="21" t="s">
        <v>60</v>
      </c>
      <c r="E899" s="29" t="s">
        <v>1128</v>
      </c>
      <c r="F899" s="23">
        <v>100</v>
      </c>
      <c r="G899" s="23">
        <v>100</v>
      </c>
      <c r="H899" s="24">
        <v>16</v>
      </c>
      <c r="I899" s="25">
        <v>4260000</v>
      </c>
      <c r="J899" s="25">
        <v>16693000</v>
      </c>
      <c r="K899" s="26"/>
      <c r="L899" s="26"/>
      <c r="M899" s="26"/>
      <c r="N899" s="23">
        <v>0</v>
      </c>
      <c r="O899" s="25">
        <v>686458.7</v>
      </c>
      <c r="P899" s="25">
        <v>16006541.300000001</v>
      </c>
      <c r="Q899" s="25">
        <v>20953000</v>
      </c>
      <c r="R899" s="25">
        <v>20266541.300000001</v>
      </c>
    </row>
    <row r="900" spans="1:18" ht="23.1" hidden="1" customHeight="1" x14ac:dyDescent="0.25">
      <c r="A900" s="27">
        <v>4073</v>
      </c>
      <c r="B900" s="28" t="s">
        <v>1115</v>
      </c>
      <c r="C900" s="21" t="s">
        <v>69</v>
      </c>
      <c r="D900" s="28" t="s">
        <v>60</v>
      </c>
      <c r="E900" s="29" t="s">
        <v>1129</v>
      </c>
      <c r="F900" s="30">
        <v>100</v>
      </c>
      <c r="G900" s="30">
        <v>100</v>
      </c>
      <c r="H900" s="31">
        <v>14</v>
      </c>
      <c r="I900" s="32">
        <v>760000</v>
      </c>
      <c r="J900" s="32">
        <v>2650785</v>
      </c>
      <c r="K900" s="26"/>
      <c r="L900" s="26"/>
      <c r="M900" s="26"/>
      <c r="N900" s="30">
        <v>0</v>
      </c>
      <c r="O900" s="32">
        <v>65996.08</v>
      </c>
      <c r="P900" s="32">
        <v>2584788.92</v>
      </c>
      <c r="Q900" s="32">
        <v>3410785</v>
      </c>
      <c r="R900" s="32">
        <v>3344788.92</v>
      </c>
    </row>
    <row r="901" spans="1:18" ht="17.100000000000001" hidden="1" customHeight="1" x14ac:dyDescent="0.25">
      <c r="A901" s="20">
        <v>4814</v>
      </c>
      <c r="B901" s="21" t="s">
        <v>1115</v>
      </c>
      <c r="C901" s="21" t="s">
        <v>69</v>
      </c>
      <c r="D901" s="21" t="s">
        <v>60</v>
      </c>
      <c r="E901" s="29" t="s">
        <v>1130</v>
      </c>
      <c r="F901" s="23">
        <v>100</v>
      </c>
      <c r="G901" s="26"/>
      <c r="H901" s="26"/>
      <c r="I901" s="25">
        <v>2390000</v>
      </c>
      <c r="J901" s="26"/>
      <c r="K901" s="26"/>
      <c r="L901" s="26"/>
      <c r="M901" s="26"/>
      <c r="N901" s="26"/>
      <c r="O901" s="26"/>
      <c r="P901" s="26"/>
      <c r="Q901" s="25">
        <v>2390000</v>
      </c>
      <c r="R901" s="25">
        <v>2390000</v>
      </c>
    </row>
    <row r="902" spans="1:18" ht="23.1" hidden="1" customHeight="1" x14ac:dyDescent="0.25">
      <c r="A902" s="27">
        <v>5045</v>
      </c>
      <c r="B902" s="28" t="s">
        <v>1115</v>
      </c>
      <c r="C902" s="21" t="s">
        <v>69</v>
      </c>
      <c r="D902" s="28" t="s">
        <v>60</v>
      </c>
      <c r="E902" s="29" t="s">
        <v>1131</v>
      </c>
      <c r="F902" s="30">
        <v>100</v>
      </c>
      <c r="G902" s="30">
        <v>100</v>
      </c>
      <c r="H902" s="31">
        <v>18</v>
      </c>
      <c r="I902" s="32">
        <v>1080000</v>
      </c>
      <c r="J902" s="32">
        <v>2680030.5</v>
      </c>
      <c r="K902" s="26"/>
      <c r="L902" s="26"/>
      <c r="M902" s="26"/>
      <c r="N902" s="30">
        <v>0</v>
      </c>
      <c r="O902" s="32">
        <v>77600.03</v>
      </c>
      <c r="P902" s="32">
        <v>2602430.4700000002</v>
      </c>
      <c r="Q902" s="32">
        <v>3760030.5</v>
      </c>
      <c r="R902" s="32">
        <v>3682430.47</v>
      </c>
    </row>
    <row r="903" spans="1:18" ht="33.950000000000003" hidden="1" customHeight="1" x14ac:dyDescent="0.25">
      <c r="A903" s="27">
        <v>5422</v>
      </c>
      <c r="B903" s="28" t="s">
        <v>1115</v>
      </c>
      <c r="C903" s="21" t="s">
        <v>69</v>
      </c>
      <c r="D903" s="28" t="s">
        <v>60</v>
      </c>
      <c r="E903" s="29" t="s">
        <v>1132</v>
      </c>
      <c r="F903" s="30">
        <v>100</v>
      </c>
      <c r="G903" s="30">
        <v>100</v>
      </c>
      <c r="H903" s="31">
        <v>9</v>
      </c>
      <c r="I903" s="32">
        <v>1030000</v>
      </c>
      <c r="J903" s="32">
        <v>1455000</v>
      </c>
      <c r="K903" s="22"/>
      <c r="L903" s="22"/>
      <c r="M903" s="22"/>
      <c r="N903" s="30">
        <v>0</v>
      </c>
      <c r="O903" s="32">
        <v>58085.89</v>
      </c>
      <c r="P903" s="32">
        <v>1396914.11</v>
      </c>
      <c r="Q903" s="32">
        <v>2485000</v>
      </c>
      <c r="R903" s="32">
        <v>2426914.11</v>
      </c>
    </row>
    <row r="904" spans="1:18" ht="16.5" hidden="1" customHeight="1" x14ac:dyDescent="0.25">
      <c r="A904" s="20">
        <v>5495</v>
      </c>
      <c r="B904" s="21" t="s">
        <v>1115</v>
      </c>
      <c r="C904" s="22" t="s">
        <v>59</v>
      </c>
      <c r="D904" s="21" t="s">
        <v>60</v>
      </c>
      <c r="E904" s="29" t="s">
        <v>1133</v>
      </c>
      <c r="F904" s="23">
        <v>50</v>
      </c>
      <c r="G904" s="23">
        <v>50</v>
      </c>
      <c r="H904" s="24">
        <v>1</v>
      </c>
      <c r="I904" s="23">
        <v>0</v>
      </c>
      <c r="J904" s="23">
        <v>0</v>
      </c>
      <c r="K904" s="26"/>
      <c r="L904" s="26"/>
      <c r="M904" s="26"/>
      <c r="N904" s="23">
        <v>0</v>
      </c>
      <c r="O904" s="23">
        <v>0</v>
      </c>
      <c r="P904" s="23">
        <v>0</v>
      </c>
      <c r="Q904" s="23">
        <v>0</v>
      </c>
      <c r="R904" s="23">
        <v>0</v>
      </c>
    </row>
    <row r="905" spans="1:18" ht="29.1" hidden="1" customHeight="1" x14ac:dyDescent="0.25">
      <c r="A905" s="20">
        <v>5578</v>
      </c>
      <c r="B905" s="21" t="s">
        <v>1115</v>
      </c>
      <c r="C905" s="21" t="s">
        <v>69</v>
      </c>
      <c r="D905" s="21" t="s">
        <v>60</v>
      </c>
      <c r="E905" s="29" t="s">
        <v>1134</v>
      </c>
      <c r="F905" s="23">
        <v>100</v>
      </c>
      <c r="G905" s="23">
        <v>100</v>
      </c>
      <c r="H905" s="24">
        <v>8</v>
      </c>
      <c r="I905" s="25">
        <v>990000</v>
      </c>
      <c r="J905" s="25">
        <v>1995123</v>
      </c>
      <c r="K905" s="22"/>
      <c r="L905" s="22"/>
      <c r="M905" s="22"/>
      <c r="N905" s="23">
        <v>0</v>
      </c>
      <c r="O905" s="25">
        <v>68394.95</v>
      </c>
      <c r="P905" s="25">
        <v>1926728.05</v>
      </c>
      <c r="Q905" s="25">
        <v>2985123</v>
      </c>
      <c r="R905" s="25">
        <v>2916728.05</v>
      </c>
    </row>
    <row r="906" spans="1:18" ht="16.5" hidden="1" customHeight="1" x14ac:dyDescent="0.25">
      <c r="A906" s="20">
        <v>5580</v>
      </c>
      <c r="B906" s="21" t="s">
        <v>1115</v>
      </c>
      <c r="C906" s="22" t="s">
        <v>59</v>
      </c>
      <c r="D906" s="21" t="s">
        <v>60</v>
      </c>
      <c r="E906" s="29" t="s">
        <v>1135</v>
      </c>
      <c r="F906" s="23">
        <v>100</v>
      </c>
      <c r="G906" s="23">
        <v>100</v>
      </c>
      <c r="H906" s="24">
        <v>4</v>
      </c>
      <c r="I906" s="25">
        <v>750000</v>
      </c>
      <c r="J906" s="25">
        <v>1354200</v>
      </c>
      <c r="K906" s="26"/>
      <c r="L906" s="26"/>
      <c r="M906" s="26"/>
      <c r="N906" s="25">
        <v>6040.05</v>
      </c>
      <c r="O906" s="25">
        <v>45473.66</v>
      </c>
      <c r="P906" s="25">
        <v>1308726.3400000001</v>
      </c>
      <c r="Q906" s="25">
        <v>2104200</v>
      </c>
      <c r="R906" s="25">
        <v>2058726.34</v>
      </c>
    </row>
    <row r="907" spans="1:18" ht="29.1" hidden="1" customHeight="1" x14ac:dyDescent="0.25">
      <c r="A907" s="20">
        <v>5581</v>
      </c>
      <c r="B907" s="21" t="s">
        <v>1115</v>
      </c>
      <c r="C907" s="21" t="s">
        <v>69</v>
      </c>
      <c r="D907" s="21" t="s">
        <v>60</v>
      </c>
      <c r="E907" s="33" t="s">
        <v>1136</v>
      </c>
      <c r="F907" s="23">
        <v>100</v>
      </c>
      <c r="G907" s="23">
        <v>100</v>
      </c>
      <c r="H907" s="24">
        <v>12</v>
      </c>
      <c r="I907" s="25">
        <v>1020000</v>
      </c>
      <c r="J907" s="25">
        <v>2786524</v>
      </c>
      <c r="K907" s="22"/>
      <c r="L907" s="22"/>
      <c r="M907" s="22"/>
      <c r="N907" s="23">
        <v>0</v>
      </c>
      <c r="O907" s="25">
        <v>77693.03</v>
      </c>
      <c r="P907" s="25">
        <v>2708830.97</v>
      </c>
      <c r="Q907" s="25">
        <v>3806524</v>
      </c>
      <c r="R907" s="25">
        <v>3728830.97</v>
      </c>
    </row>
    <row r="908" spans="1:18" ht="16.5" hidden="1" customHeight="1" x14ac:dyDescent="0.25">
      <c r="A908" s="20">
        <v>5645</v>
      </c>
      <c r="B908" s="21" t="s">
        <v>1115</v>
      </c>
      <c r="C908" s="22" t="s">
        <v>59</v>
      </c>
      <c r="D908" s="21" t="s">
        <v>60</v>
      </c>
      <c r="E908" s="29" t="s">
        <v>1137</v>
      </c>
      <c r="F908" s="23">
        <v>100</v>
      </c>
      <c r="G908" s="23">
        <v>100</v>
      </c>
      <c r="H908" s="24">
        <v>14</v>
      </c>
      <c r="I908" s="25">
        <v>1240000</v>
      </c>
      <c r="J908" s="25">
        <v>2676633</v>
      </c>
      <c r="K908" s="26"/>
      <c r="L908" s="26"/>
      <c r="M908" s="26"/>
      <c r="N908" s="23">
        <v>0</v>
      </c>
      <c r="O908" s="25">
        <v>95077.62</v>
      </c>
      <c r="P908" s="25">
        <v>2581555.38</v>
      </c>
      <c r="Q908" s="25">
        <v>3916633</v>
      </c>
      <c r="R908" s="25">
        <v>3821555.38</v>
      </c>
    </row>
    <row r="909" spans="1:18" ht="16.5" hidden="1" customHeight="1" x14ac:dyDescent="0.25">
      <c r="A909" s="20">
        <v>5857</v>
      </c>
      <c r="B909" s="21" t="s">
        <v>1115</v>
      </c>
      <c r="C909" s="22" t="s">
        <v>59</v>
      </c>
      <c r="D909" s="21" t="s">
        <v>60</v>
      </c>
      <c r="E909" s="29" t="s">
        <v>1138</v>
      </c>
      <c r="F909" s="23">
        <v>100</v>
      </c>
      <c r="G909" s="23">
        <v>100</v>
      </c>
      <c r="H909" s="24">
        <v>11</v>
      </c>
      <c r="I909" s="25">
        <v>3270000</v>
      </c>
      <c r="J909" s="25">
        <v>2230153</v>
      </c>
      <c r="K909" s="26"/>
      <c r="L909" s="26"/>
      <c r="M909" s="26"/>
      <c r="N909" s="23">
        <v>0</v>
      </c>
      <c r="O909" s="25">
        <v>69492.87</v>
      </c>
      <c r="P909" s="25">
        <v>2160660.13</v>
      </c>
      <c r="Q909" s="25">
        <v>5500153</v>
      </c>
      <c r="R909" s="25">
        <v>5430660.1299999999</v>
      </c>
    </row>
    <row r="910" spans="1:18" ht="16.5" hidden="1" customHeight="1" x14ac:dyDescent="0.25">
      <c r="A910" s="20">
        <v>5858</v>
      </c>
      <c r="B910" s="21" t="s">
        <v>1115</v>
      </c>
      <c r="C910" s="22" t="s">
        <v>59</v>
      </c>
      <c r="D910" s="21" t="s">
        <v>60</v>
      </c>
      <c r="E910" s="29" t="s">
        <v>1139</v>
      </c>
      <c r="F910" s="23">
        <v>100</v>
      </c>
      <c r="G910" s="23">
        <v>96.63</v>
      </c>
      <c r="H910" s="24">
        <v>10</v>
      </c>
      <c r="I910" s="25">
        <v>1770000</v>
      </c>
      <c r="J910" s="25">
        <v>2542473.65</v>
      </c>
      <c r="K910" s="26"/>
      <c r="L910" s="26"/>
      <c r="M910" s="26"/>
      <c r="N910" s="23">
        <v>28.13</v>
      </c>
      <c r="O910" s="25">
        <v>107666.17</v>
      </c>
      <c r="P910" s="25">
        <v>2434807.48</v>
      </c>
      <c r="Q910" s="25">
        <v>4312473.6500000004</v>
      </c>
      <c r="R910" s="25">
        <v>4204807.4800000004</v>
      </c>
    </row>
    <row r="911" spans="1:18" ht="29.1" hidden="1" customHeight="1" x14ac:dyDescent="0.25">
      <c r="A911" s="20">
        <v>5875</v>
      </c>
      <c r="B911" s="21" t="s">
        <v>1115</v>
      </c>
      <c r="C911" s="21" t="s">
        <v>69</v>
      </c>
      <c r="D911" s="21" t="s">
        <v>60</v>
      </c>
      <c r="E911" s="29" t="s">
        <v>1140</v>
      </c>
      <c r="F911" s="23">
        <v>100</v>
      </c>
      <c r="G911" s="23">
        <v>100</v>
      </c>
      <c r="H911" s="24">
        <v>14</v>
      </c>
      <c r="I911" s="25">
        <v>990000</v>
      </c>
      <c r="J911" s="25">
        <v>3597100</v>
      </c>
      <c r="K911" s="22"/>
      <c r="L911" s="22"/>
      <c r="M911" s="22"/>
      <c r="N911" s="23">
        <v>0</v>
      </c>
      <c r="O911" s="25">
        <v>169656.62</v>
      </c>
      <c r="P911" s="25">
        <v>3427443.38</v>
      </c>
      <c r="Q911" s="25">
        <v>4587100</v>
      </c>
      <c r="R911" s="25">
        <v>4417443.38</v>
      </c>
    </row>
    <row r="912" spans="1:18" ht="16.5" hidden="1" customHeight="1" x14ac:dyDescent="0.25">
      <c r="A912" s="20">
        <v>5876</v>
      </c>
      <c r="B912" s="21" t="s">
        <v>1115</v>
      </c>
      <c r="C912" s="22" t="s">
        <v>59</v>
      </c>
      <c r="D912" s="21" t="s">
        <v>60</v>
      </c>
      <c r="E912" s="29" t="s">
        <v>1141</v>
      </c>
      <c r="F912" s="23">
        <v>100</v>
      </c>
      <c r="G912" s="23">
        <v>100</v>
      </c>
      <c r="H912" s="24">
        <v>12</v>
      </c>
      <c r="I912" s="25">
        <v>1250000</v>
      </c>
      <c r="J912" s="25">
        <v>2807703.5</v>
      </c>
      <c r="K912" s="26"/>
      <c r="L912" s="26"/>
      <c r="M912" s="26"/>
      <c r="N912" s="23">
        <v>0</v>
      </c>
      <c r="O912" s="25">
        <v>96584.24</v>
      </c>
      <c r="P912" s="25">
        <v>2711119.26</v>
      </c>
      <c r="Q912" s="25">
        <v>4057703.5</v>
      </c>
      <c r="R912" s="25">
        <v>3961119.26</v>
      </c>
    </row>
    <row r="913" spans="1:18" ht="17.100000000000001" hidden="1" customHeight="1" x14ac:dyDescent="0.25">
      <c r="A913" s="20">
        <v>7916</v>
      </c>
      <c r="B913" s="21" t="s">
        <v>1115</v>
      </c>
      <c r="C913" s="22" t="s">
        <v>429</v>
      </c>
      <c r="D913" s="21" t="s">
        <v>60</v>
      </c>
      <c r="E913" s="33" t="s">
        <v>1142</v>
      </c>
      <c r="F913" s="23">
        <v>1.72</v>
      </c>
      <c r="G913" s="23">
        <v>1.94</v>
      </c>
      <c r="H913" s="24">
        <v>6</v>
      </c>
      <c r="I913" s="25">
        <v>956819.48</v>
      </c>
      <c r="J913" s="25">
        <v>7453800</v>
      </c>
      <c r="K913" s="26"/>
      <c r="L913" s="26"/>
      <c r="M913" s="26"/>
      <c r="N913" s="23">
        <v>0</v>
      </c>
      <c r="O913" s="25">
        <v>285910.05</v>
      </c>
      <c r="P913" s="25">
        <v>7167889.9500000002</v>
      </c>
      <c r="Q913" s="25">
        <v>8410619.4800000004</v>
      </c>
      <c r="R913" s="25">
        <v>8124709.4299999997</v>
      </c>
    </row>
    <row r="914" spans="1:18" ht="16.5" hidden="1" customHeight="1" x14ac:dyDescent="0.25">
      <c r="A914" s="20">
        <v>7918</v>
      </c>
      <c r="B914" s="21" t="s">
        <v>1115</v>
      </c>
      <c r="C914" s="22" t="s">
        <v>59</v>
      </c>
      <c r="D914" s="21" t="s">
        <v>60</v>
      </c>
      <c r="E914" s="29" t="s">
        <v>1143</v>
      </c>
      <c r="F914" s="23">
        <v>100</v>
      </c>
      <c r="G914" s="23">
        <v>100</v>
      </c>
      <c r="H914" s="24">
        <v>1</v>
      </c>
      <c r="I914" s="23">
        <v>0</v>
      </c>
      <c r="J914" s="23">
        <v>0</v>
      </c>
      <c r="K914" s="26"/>
      <c r="L914" s="26"/>
      <c r="M914" s="26"/>
      <c r="N914" s="23">
        <v>0</v>
      </c>
      <c r="O914" s="23">
        <v>0</v>
      </c>
      <c r="P914" s="23">
        <v>0</v>
      </c>
      <c r="Q914" s="23">
        <v>0</v>
      </c>
      <c r="R914" s="23">
        <v>0</v>
      </c>
    </row>
    <row r="915" spans="1:18" ht="23.1" hidden="1" customHeight="1" x14ac:dyDescent="0.25">
      <c r="A915" s="27">
        <v>8029</v>
      </c>
      <c r="B915" s="28" t="s">
        <v>1115</v>
      </c>
      <c r="C915" s="21" t="s">
        <v>69</v>
      </c>
      <c r="D915" s="28" t="s">
        <v>60</v>
      </c>
      <c r="E915" s="29" t="s">
        <v>1144</v>
      </c>
      <c r="F915" s="30">
        <v>100</v>
      </c>
      <c r="G915" s="30">
        <v>100</v>
      </c>
      <c r="H915" s="31">
        <v>25</v>
      </c>
      <c r="I915" s="32">
        <v>7450000</v>
      </c>
      <c r="J915" s="32">
        <v>10704798</v>
      </c>
      <c r="K915" s="26"/>
      <c r="L915" s="26"/>
      <c r="M915" s="26"/>
      <c r="N915" s="30">
        <v>0</v>
      </c>
      <c r="O915" s="32">
        <v>313942.18</v>
      </c>
      <c r="P915" s="32">
        <v>10390855.82</v>
      </c>
      <c r="Q915" s="32">
        <v>18154798</v>
      </c>
      <c r="R915" s="32">
        <v>17840855.82</v>
      </c>
    </row>
    <row r="916" spans="1:18" ht="16.5" hidden="1" customHeight="1" x14ac:dyDescent="0.25">
      <c r="A916" s="20">
        <v>8030</v>
      </c>
      <c r="B916" s="21" t="s">
        <v>1115</v>
      </c>
      <c r="C916" s="22" t="s">
        <v>59</v>
      </c>
      <c r="D916" s="21" t="s">
        <v>60</v>
      </c>
      <c r="E916" s="29" t="s">
        <v>1145</v>
      </c>
      <c r="F916" s="23">
        <v>100</v>
      </c>
      <c r="G916" s="23">
        <v>100</v>
      </c>
      <c r="H916" s="24">
        <v>9</v>
      </c>
      <c r="I916" s="25">
        <v>3420000</v>
      </c>
      <c r="J916" s="25">
        <v>5742195.5</v>
      </c>
      <c r="K916" s="26"/>
      <c r="L916" s="26"/>
      <c r="M916" s="26"/>
      <c r="N916" s="23">
        <v>0</v>
      </c>
      <c r="O916" s="25">
        <v>223860.31</v>
      </c>
      <c r="P916" s="25">
        <v>5518335.1900000004</v>
      </c>
      <c r="Q916" s="25">
        <v>9162195.5</v>
      </c>
      <c r="R916" s="25">
        <v>8938335.1899999995</v>
      </c>
    </row>
    <row r="917" spans="1:18" ht="16.5" hidden="1" customHeight="1" x14ac:dyDescent="0.25">
      <c r="A917" s="20">
        <v>8034</v>
      </c>
      <c r="B917" s="21" t="s">
        <v>1115</v>
      </c>
      <c r="C917" s="22" t="s">
        <v>59</v>
      </c>
      <c r="D917" s="21" t="s">
        <v>60</v>
      </c>
      <c r="E917" s="29" t="s">
        <v>973</v>
      </c>
      <c r="F917" s="23">
        <v>100</v>
      </c>
      <c r="G917" s="23">
        <v>100</v>
      </c>
      <c r="H917" s="24">
        <v>11</v>
      </c>
      <c r="I917" s="25">
        <v>11200000</v>
      </c>
      <c r="J917" s="25">
        <v>6675200</v>
      </c>
      <c r="K917" s="26"/>
      <c r="L917" s="26"/>
      <c r="M917" s="26"/>
      <c r="N917" s="23">
        <v>0</v>
      </c>
      <c r="O917" s="25">
        <v>154828.32999999999</v>
      </c>
      <c r="P917" s="25">
        <v>6520371.6699999999</v>
      </c>
      <c r="Q917" s="25">
        <v>17875200</v>
      </c>
      <c r="R917" s="25">
        <v>17720371.670000002</v>
      </c>
    </row>
    <row r="918" spans="1:18" ht="17.100000000000001" hidden="1" customHeight="1" x14ac:dyDescent="0.25">
      <c r="A918" s="20">
        <v>8283</v>
      </c>
      <c r="B918" s="21" t="s">
        <v>1115</v>
      </c>
      <c r="C918" s="21" t="s">
        <v>69</v>
      </c>
      <c r="D918" s="21" t="s">
        <v>60</v>
      </c>
      <c r="E918" s="29" t="s">
        <v>1146</v>
      </c>
      <c r="F918" s="23">
        <v>100</v>
      </c>
      <c r="G918" s="23">
        <v>100</v>
      </c>
      <c r="H918" s="24">
        <v>4</v>
      </c>
      <c r="I918" s="25">
        <v>6750000</v>
      </c>
      <c r="J918" s="25">
        <v>94300</v>
      </c>
      <c r="K918" s="26"/>
      <c r="L918" s="26"/>
      <c r="M918" s="26"/>
      <c r="N918" s="23">
        <v>0</v>
      </c>
      <c r="O918" s="23">
        <v>235.75</v>
      </c>
      <c r="P918" s="25">
        <v>94064.25</v>
      </c>
      <c r="Q918" s="25">
        <v>6844300</v>
      </c>
      <c r="R918" s="25">
        <v>6844064.25</v>
      </c>
    </row>
    <row r="919" spans="1:18" ht="16.5" hidden="1" customHeight="1" x14ac:dyDescent="0.25">
      <c r="A919" s="20">
        <v>8727</v>
      </c>
      <c r="B919" s="21" t="s">
        <v>1115</v>
      </c>
      <c r="C919" s="22" t="s">
        <v>59</v>
      </c>
      <c r="D919" s="21" t="s">
        <v>60</v>
      </c>
      <c r="E919" s="29" t="s">
        <v>1147</v>
      </c>
      <c r="F919" s="23">
        <v>100</v>
      </c>
      <c r="G919" s="26"/>
      <c r="H919" s="26"/>
      <c r="I919" s="25">
        <v>128000</v>
      </c>
      <c r="J919" s="26"/>
      <c r="K919" s="26"/>
      <c r="L919" s="26"/>
      <c r="M919" s="26"/>
      <c r="N919" s="26"/>
      <c r="O919" s="26"/>
      <c r="P919" s="26"/>
      <c r="Q919" s="25">
        <v>128000</v>
      </c>
      <c r="R919" s="25">
        <v>128000</v>
      </c>
    </row>
    <row r="920" spans="1:18" ht="16.5" hidden="1" customHeight="1" x14ac:dyDescent="0.25">
      <c r="A920" s="20">
        <v>8751</v>
      </c>
      <c r="B920" s="21" t="s">
        <v>1115</v>
      </c>
      <c r="C920" s="22" t="s">
        <v>59</v>
      </c>
      <c r="D920" s="21" t="s">
        <v>60</v>
      </c>
      <c r="E920" s="29" t="s">
        <v>1148</v>
      </c>
      <c r="F920" s="23">
        <v>100</v>
      </c>
      <c r="G920" s="23">
        <v>100</v>
      </c>
      <c r="H920" s="24">
        <v>19</v>
      </c>
      <c r="I920" s="25">
        <v>1580000</v>
      </c>
      <c r="J920" s="25">
        <v>2599440</v>
      </c>
      <c r="K920" s="26"/>
      <c r="L920" s="26"/>
      <c r="M920" s="26"/>
      <c r="N920" s="23">
        <v>0</v>
      </c>
      <c r="O920" s="25">
        <v>73751.81</v>
      </c>
      <c r="P920" s="25">
        <v>2525688.19</v>
      </c>
      <c r="Q920" s="25">
        <v>4179440</v>
      </c>
      <c r="R920" s="25">
        <v>4105688.19</v>
      </c>
    </row>
    <row r="921" spans="1:18" ht="29.1" hidden="1" customHeight="1" x14ac:dyDescent="0.25">
      <c r="A921" s="20">
        <v>8884</v>
      </c>
      <c r="B921" s="21" t="s">
        <v>1115</v>
      </c>
      <c r="C921" s="21" t="s">
        <v>69</v>
      </c>
      <c r="D921" s="21" t="s">
        <v>60</v>
      </c>
      <c r="E921" s="33" t="s">
        <v>1149</v>
      </c>
      <c r="F921" s="23">
        <v>100</v>
      </c>
      <c r="G921" s="23">
        <v>100</v>
      </c>
      <c r="H921" s="24">
        <v>8</v>
      </c>
      <c r="I921" s="25">
        <v>660000</v>
      </c>
      <c r="J921" s="25">
        <v>2125258</v>
      </c>
      <c r="K921" s="22"/>
      <c r="L921" s="22"/>
      <c r="M921" s="22"/>
      <c r="N921" s="23">
        <v>0</v>
      </c>
      <c r="O921" s="25">
        <v>73577.440000000002</v>
      </c>
      <c r="P921" s="25">
        <v>2051680.56</v>
      </c>
      <c r="Q921" s="25">
        <v>2785258</v>
      </c>
      <c r="R921" s="25">
        <v>2711680.56</v>
      </c>
    </row>
    <row r="922" spans="1:18" ht="17.100000000000001" hidden="1" customHeight="1" x14ac:dyDescent="0.25">
      <c r="A922" s="20">
        <v>8885</v>
      </c>
      <c r="B922" s="21" t="s">
        <v>1115</v>
      </c>
      <c r="C922" s="21" t="s">
        <v>69</v>
      </c>
      <c r="D922" s="21" t="s">
        <v>60</v>
      </c>
      <c r="E922" s="29" t="s">
        <v>1150</v>
      </c>
      <c r="F922" s="23">
        <v>100</v>
      </c>
      <c r="G922" s="23">
        <v>98.82</v>
      </c>
      <c r="H922" s="24">
        <v>18</v>
      </c>
      <c r="I922" s="25">
        <v>1340000</v>
      </c>
      <c r="J922" s="25">
        <v>2947001.88</v>
      </c>
      <c r="K922" s="26"/>
      <c r="L922" s="26"/>
      <c r="M922" s="26"/>
      <c r="N922" s="23">
        <v>0</v>
      </c>
      <c r="O922" s="25">
        <v>71704.34</v>
      </c>
      <c r="P922" s="25">
        <v>2875297.54</v>
      </c>
      <c r="Q922" s="25">
        <v>4287001.88</v>
      </c>
      <c r="R922" s="25">
        <v>4215297.54</v>
      </c>
    </row>
    <row r="923" spans="1:18" ht="23.1" hidden="1" customHeight="1" x14ac:dyDescent="0.25">
      <c r="A923" s="27">
        <v>11717</v>
      </c>
      <c r="B923" s="28" t="s">
        <v>1115</v>
      </c>
      <c r="C923" s="21" t="s">
        <v>69</v>
      </c>
      <c r="D923" s="28" t="s">
        <v>60</v>
      </c>
      <c r="E923" s="29" t="s">
        <v>205</v>
      </c>
      <c r="F923" s="30">
        <v>100</v>
      </c>
      <c r="G923" s="26"/>
      <c r="H923" s="26"/>
      <c r="I923" s="32">
        <v>4882135.45</v>
      </c>
      <c r="J923" s="26"/>
      <c r="K923" s="26"/>
      <c r="L923" s="26"/>
      <c r="M923" s="26"/>
      <c r="N923" s="26"/>
      <c r="O923" s="26"/>
      <c r="P923" s="26"/>
      <c r="Q923" s="32">
        <v>4882135.45</v>
      </c>
      <c r="R923" s="32">
        <v>4882135.45</v>
      </c>
    </row>
    <row r="924" spans="1:18" ht="23.1" hidden="1" customHeight="1" x14ac:dyDescent="0.25">
      <c r="A924" s="27">
        <v>11730</v>
      </c>
      <c r="B924" s="28" t="s">
        <v>1115</v>
      </c>
      <c r="C924" s="21" t="s">
        <v>69</v>
      </c>
      <c r="D924" s="28" t="s">
        <v>60</v>
      </c>
      <c r="E924" s="29" t="s">
        <v>205</v>
      </c>
      <c r="F924" s="30">
        <v>100</v>
      </c>
      <c r="G924" s="26"/>
      <c r="H924" s="26"/>
      <c r="I924" s="32">
        <v>4064681.69</v>
      </c>
      <c r="J924" s="26"/>
      <c r="K924" s="26"/>
      <c r="L924" s="26"/>
      <c r="M924" s="26"/>
      <c r="N924" s="26"/>
      <c r="O924" s="26"/>
      <c r="P924" s="26"/>
      <c r="Q924" s="32">
        <v>4064681.69</v>
      </c>
      <c r="R924" s="32">
        <v>4064681.69</v>
      </c>
    </row>
    <row r="925" spans="1:18" ht="17.100000000000001" hidden="1" customHeight="1" x14ac:dyDescent="0.25">
      <c r="A925" s="20">
        <v>8752</v>
      </c>
      <c r="B925" s="21" t="s">
        <v>1151</v>
      </c>
      <c r="C925" s="21" t="s">
        <v>69</v>
      </c>
      <c r="D925" s="21" t="s">
        <v>60</v>
      </c>
      <c r="E925" s="29" t="s">
        <v>260</v>
      </c>
      <c r="F925" s="23">
        <v>91.67</v>
      </c>
      <c r="G925" s="23">
        <v>99.23</v>
      </c>
      <c r="H925" s="24">
        <v>11</v>
      </c>
      <c r="I925" s="25">
        <v>669166.67000000004</v>
      </c>
      <c r="J925" s="25">
        <v>1615575</v>
      </c>
      <c r="K925" s="26"/>
      <c r="L925" s="26"/>
      <c r="M925" s="26"/>
      <c r="N925" s="23">
        <v>0</v>
      </c>
      <c r="O925" s="25">
        <v>49575.01</v>
      </c>
      <c r="P925" s="25">
        <v>1565999.99</v>
      </c>
      <c r="Q925" s="25">
        <v>2284741.67</v>
      </c>
      <c r="R925" s="25">
        <v>2235166.66</v>
      </c>
    </row>
    <row r="926" spans="1:18" ht="16.5" hidden="1" customHeight="1" x14ac:dyDescent="0.25">
      <c r="A926" s="20">
        <v>1267</v>
      </c>
      <c r="B926" s="21" t="s">
        <v>1152</v>
      </c>
      <c r="C926" s="22" t="s">
        <v>59</v>
      </c>
      <c r="D926" s="21" t="s">
        <v>60</v>
      </c>
      <c r="E926" s="33" t="s">
        <v>1153</v>
      </c>
      <c r="F926" s="23">
        <v>100</v>
      </c>
      <c r="G926" s="23">
        <v>100</v>
      </c>
      <c r="H926" s="24">
        <v>11</v>
      </c>
      <c r="I926" s="25">
        <v>800000</v>
      </c>
      <c r="J926" s="25">
        <v>1377773</v>
      </c>
      <c r="K926" s="26"/>
      <c r="L926" s="26"/>
      <c r="M926" s="26"/>
      <c r="N926" s="23">
        <v>0</v>
      </c>
      <c r="O926" s="25">
        <v>49597.55</v>
      </c>
      <c r="P926" s="25">
        <v>1328175.45</v>
      </c>
      <c r="Q926" s="25">
        <v>2177773</v>
      </c>
      <c r="R926" s="25">
        <v>2128175.4500000002</v>
      </c>
    </row>
    <row r="927" spans="1:18" ht="16.5" hidden="1" customHeight="1" x14ac:dyDescent="0.25">
      <c r="A927" s="20">
        <v>4442</v>
      </c>
      <c r="B927" s="21" t="s">
        <v>1152</v>
      </c>
      <c r="C927" s="22" t="s">
        <v>59</v>
      </c>
      <c r="D927" s="21" t="s">
        <v>60</v>
      </c>
      <c r="E927" s="29" t="s">
        <v>478</v>
      </c>
      <c r="F927" s="23">
        <v>50</v>
      </c>
      <c r="G927" s="23">
        <v>50</v>
      </c>
      <c r="H927" s="24">
        <v>14</v>
      </c>
      <c r="I927" s="25">
        <v>212000</v>
      </c>
      <c r="J927" s="25">
        <v>707450.24</v>
      </c>
      <c r="K927" s="26"/>
      <c r="L927" s="26"/>
      <c r="M927" s="26"/>
      <c r="N927" s="23">
        <v>0</v>
      </c>
      <c r="O927" s="25">
        <v>19327.900000000001</v>
      </c>
      <c r="P927" s="25">
        <v>688122.34</v>
      </c>
      <c r="Q927" s="25">
        <v>919450.24</v>
      </c>
      <c r="R927" s="25">
        <v>900122.34</v>
      </c>
    </row>
    <row r="928" spans="1:18" ht="16.5" hidden="1" customHeight="1" x14ac:dyDescent="0.25">
      <c r="A928" s="20">
        <v>5096</v>
      </c>
      <c r="B928" s="21" t="s">
        <v>1154</v>
      </c>
      <c r="C928" s="22" t="s">
        <v>59</v>
      </c>
      <c r="D928" s="21" t="s">
        <v>60</v>
      </c>
      <c r="E928" s="29" t="s">
        <v>1155</v>
      </c>
      <c r="F928" s="23">
        <v>100</v>
      </c>
      <c r="G928" s="23">
        <v>100</v>
      </c>
      <c r="H928" s="24">
        <v>16</v>
      </c>
      <c r="I928" s="25">
        <v>970000</v>
      </c>
      <c r="J928" s="25">
        <v>1701931</v>
      </c>
      <c r="K928" s="26"/>
      <c r="L928" s="26"/>
      <c r="M928" s="26"/>
      <c r="N928" s="23">
        <v>0</v>
      </c>
      <c r="O928" s="25">
        <v>54743.15</v>
      </c>
      <c r="P928" s="25">
        <v>1647187.85</v>
      </c>
      <c r="Q928" s="25">
        <v>2671931</v>
      </c>
      <c r="R928" s="25">
        <v>2617187.85</v>
      </c>
    </row>
    <row r="929" spans="1:18" ht="16.5" hidden="1" customHeight="1" x14ac:dyDescent="0.25">
      <c r="A929" s="20">
        <v>3444</v>
      </c>
      <c r="B929" s="21" t="s">
        <v>1156</v>
      </c>
      <c r="C929" s="22" t="s">
        <v>59</v>
      </c>
      <c r="D929" s="21" t="s">
        <v>60</v>
      </c>
      <c r="E929" s="33" t="s">
        <v>1157</v>
      </c>
      <c r="F929" s="23">
        <v>57.14</v>
      </c>
      <c r="G929" s="23">
        <v>94.68</v>
      </c>
      <c r="H929" s="24">
        <v>12</v>
      </c>
      <c r="I929" s="25">
        <v>74857.14</v>
      </c>
      <c r="J929" s="25">
        <v>1325762</v>
      </c>
      <c r="K929" s="26"/>
      <c r="L929" s="26"/>
      <c r="M929" s="26"/>
      <c r="N929" s="23">
        <v>0</v>
      </c>
      <c r="O929" s="25">
        <v>40029.379999999997</v>
      </c>
      <c r="P929" s="25">
        <v>1285732.6200000001</v>
      </c>
      <c r="Q929" s="25">
        <v>1400619.14</v>
      </c>
      <c r="R929" s="25">
        <v>1360589.76</v>
      </c>
    </row>
    <row r="930" spans="1:18" ht="16.5" hidden="1" customHeight="1" x14ac:dyDescent="0.25">
      <c r="A930" s="20">
        <v>11316</v>
      </c>
      <c r="B930" s="21" t="s">
        <v>1156</v>
      </c>
      <c r="C930" s="22" t="s">
        <v>59</v>
      </c>
      <c r="D930" s="21" t="s">
        <v>60</v>
      </c>
      <c r="E930" s="29" t="s">
        <v>1158</v>
      </c>
      <c r="F930" s="23">
        <v>100</v>
      </c>
      <c r="G930" s="26"/>
      <c r="H930" s="26"/>
      <c r="I930" s="23">
        <v>0</v>
      </c>
      <c r="J930" s="26"/>
      <c r="K930" s="26"/>
      <c r="L930" s="26"/>
      <c r="M930" s="26"/>
      <c r="N930" s="26"/>
      <c r="O930" s="26"/>
      <c r="P930" s="26"/>
      <c r="Q930" s="23">
        <v>0</v>
      </c>
      <c r="R930" s="23">
        <v>0</v>
      </c>
    </row>
    <row r="931" spans="1:18" ht="16.5" hidden="1" customHeight="1" x14ac:dyDescent="0.25">
      <c r="A931" s="20">
        <v>5336</v>
      </c>
      <c r="B931" s="21" t="s">
        <v>1159</v>
      </c>
      <c r="C931" s="22" t="s">
        <v>59</v>
      </c>
      <c r="D931" s="21" t="s">
        <v>60</v>
      </c>
      <c r="E931" s="33" t="s">
        <v>1160</v>
      </c>
      <c r="F931" s="23">
        <v>100</v>
      </c>
      <c r="G931" s="23">
        <v>100</v>
      </c>
      <c r="H931" s="24">
        <v>17</v>
      </c>
      <c r="I931" s="25">
        <v>198000</v>
      </c>
      <c r="J931" s="25">
        <v>2013773</v>
      </c>
      <c r="K931" s="26"/>
      <c r="L931" s="26"/>
      <c r="M931" s="26"/>
      <c r="N931" s="25">
        <v>1532.8</v>
      </c>
      <c r="O931" s="25">
        <v>93366.16</v>
      </c>
      <c r="P931" s="25">
        <v>1920406.84</v>
      </c>
      <c r="Q931" s="25">
        <v>2211773</v>
      </c>
      <c r="R931" s="25">
        <v>2118406.84</v>
      </c>
    </row>
    <row r="932" spans="1:18" ht="16.5" hidden="1" customHeight="1" x14ac:dyDescent="0.25">
      <c r="A932" s="20">
        <v>2360</v>
      </c>
      <c r="B932" s="21" t="s">
        <v>1161</v>
      </c>
      <c r="C932" s="22" t="s">
        <v>59</v>
      </c>
      <c r="D932" s="21" t="s">
        <v>60</v>
      </c>
      <c r="E932" s="29" t="s">
        <v>1162</v>
      </c>
      <c r="F932" s="23">
        <v>100</v>
      </c>
      <c r="G932" s="23">
        <v>100</v>
      </c>
      <c r="H932" s="24">
        <v>11</v>
      </c>
      <c r="I932" s="25">
        <v>1190000</v>
      </c>
      <c r="J932" s="25">
        <v>3699039</v>
      </c>
      <c r="K932" s="26"/>
      <c r="L932" s="26"/>
      <c r="M932" s="26"/>
      <c r="N932" s="23">
        <v>0</v>
      </c>
      <c r="O932" s="25">
        <v>129382.12</v>
      </c>
      <c r="P932" s="25">
        <v>3569656.88</v>
      </c>
      <c r="Q932" s="25">
        <v>4889039</v>
      </c>
      <c r="R932" s="25">
        <v>4759656.88</v>
      </c>
    </row>
    <row r="933" spans="1:18" ht="16.5" hidden="1" customHeight="1" x14ac:dyDescent="0.25">
      <c r="A933" s="20">
        <v>7324</v>
      </c>
      <c r="B933" s="21" t="s">
        <v>1161</v>
      </c>
      <c r="C933" s="22" t="s">
        <v>59</v>
      </c>
      <c r="D933" s="21" t="s">
        <v>60</v>
      </c>
      <c r="E933" s="29" t="s">
        <v>1163</v>
      </c>
      <c r="F933" s="23">
        <v>100</v>
      </c>
      <c r="G933" s="23">
        <v>100</v>
      </c>
      <c r="H933" s="24">
        <v>8</v>
      </c>
      <c r="I933" s="25">
        <v>1200000</v>
      </c>
      <c r="J933" s="25">
        <v>2787850</v>
      </c>
      <c r="K933" s="26"/>
      <c r="L933" s="26"/>
      <c r="M933" s="26"/>
      <c r="N933" s="23">
        <v>0</v>
      </c>
      <c r="O933" s="25">
        <v>74501.14</v>
      </c>
      <c r="P933" s="25">
        <v>2713348.86</v>
      </c>
      <c r="Q933" s="25">
        <v>3987850</v>
      </c>
      <c r="R933" s="25">
        <v>3913348.86</v>
      </c>
    </row>
    <row r="934" spans="1:18" ht="23.1" hidden="1" customHeight="1" x14ac:dyDescent="0.25">
      <c r="A934" s="27">
        <v>11734</v>
      </c>
      <c r="B934" s="28" t="s">
        <v>1161</v>
      </c>
      <c r="C934" s="21" t="s">
        <v>69</v>
      </c>
      <c r="D934" s="28" t="s">
        <v>60</v>
      </c>
      <c r="E934" s="29" t="s">
        <v>1164</v>
      </c>
      <c r="F934" s="30">
        <v>100</v>
      </c>
      <c r="G934" s="26"/>
      <c r="H934" s="26"/>
      <c r="I934" s="32">
        <v>658845.38</v>
      </c>
      <c r="J934" s="26"/>
      <c r="K934" s="26"/>
      <c r="L934" s="26"/>
      <c r="M934" s="26"/>
      <c r="N934" s="26"/>
      <c r="O934" s="26"/>
      <c r="P934" s="26"/>
      <c r="Q934" s="32">
        <v>658845.38</v>
      </c>
      <c r="R934" s="32">
        <v>658845.38</v>
      </c>
    </row>
    <row r="935" spans="1:18" ht="23.1" hidden="1" customHeight="1" x14ac:dyDescent="0.25">
      <c r="A935" s="27">
        <v>11727</v>
      </c>
      <c r="B935" s="28" t="s">
        <v>1165</v>
      </c>
      <c r="C935" s="21" t="s">
        <v>69</v>
      </c>
      <c r="D935" s="28" t="s">
        <v>60</v>
      </c>
      <c r="E935" s="29" t="s">
        <v>205</v>
      </c>
      <c r="F935" s="30">
        <v>100</v>
      </c>
      <c r="G935" s="26"/>
      <c r="H935" s="26"/>
      <c r="I935" s="32">
        <v>166241.97</v>
      </c>
      <c r="J935" s="26"/>
      <c r="K935" s="26"/>
      <c r="L935" s="26"/>
      <c r="M935" s="26"/>
      <c r="N935" s="26"/>
      <c r="O935" s="26"/>
      <c r="P935" s="26"/>
      <c r="Q935" s="32">
        <v>166241.97</v>
      </c>
      <c r="R935" s="32">
        <v>166241.97</v>
      </c>
    </row>
    <row r="936" spans="1:18" ht="16.5" hidden="1" customHeight="1" x14ac:dyDescent="0.25">
      <c r="A936" s="20">
        <v>4333</v>
      </c>
      <c r="B936" s="21" t="s">
        <v>1166</v>
      </c>
      <c r="C936" s="22" t="s">
        <v>59</v>
      </c>
      <c r="D936" s="21" t="s">
        <v>60</v>
      </c>
      <c r="E936" s="29" t="s">
        <v>1167</v>
      </c>
      <c r="F936" s="23">
        <v>100</v>
      </c>
      <c r="G936" s="23">
        <v>100</v>
      </c>
      <c r="H936" s="24">
        <v>7</v>
      </c>
      <c r="I936" s="25">
        <v>815000</v>
      </c>
      <c r="J936" s="23">
        <v>0</v>
      </c>
      <c r="K936" s="26"/>
      <c r="L936" s="26"/>
      <c r="M936" s="26"/>
      <c r="N936" s="23">
        <v>0</v>
      </c>
      <c r="O936" s="23">
        <v>0</v>
      </c>
      <c r="P936" s="23">
        <v>0</v>
      </c>
      <c r="Q936" s="25">
        <v>815000</v>
      </c>
      <c r="R936" s="25">
        <v>815000</v>
      </c>
    </row>
    <row r="937" spans="1:18" ht="16.5" hidden="1" customHeight="1" x14ac:dyDescent="0.25">
      <c r="A937" s="20">
        <v>7996</v>
      </c>
      <c r="B937" s="21" t="s">
        <v>1166</v>
      </c>
      <c r="C937" s="22" t="s">
        <v>59</v>
      </c>
      <c r="D937" s="21" t="s">
        <v>60</v>
      </c>
      <c r="E937" s="33" t="s">
        <v>1168</v>
      </c>
      <c r="F937" s="23">
        <v>100</v>
      </c>
      <c r="G937" s="23">
        <v>100</v>
      </c>
      <c r="H937" s="24">
        <v>27</v>
      </c>
      <c r="I937" s="25">
        <v>2483836.9300000002</v>
      </c>
      <c r="J937" s="25">
        <v>6580163.0700000003</v>
      </c>
      <c r="K937" s="26"/>
      <c r="L937" s="26"/>
      <c r="M937" s="26"/>
      <c r="N937" s="23">
        <v>0</v>
      </c>
      <c r="O937" s="25">
        <v>96801.36</v>
      </c>
      <c r="P937" s="25">
        <v>6483361.71</v>
      </c>
      <c r="Q937" s="25">
        <v>9064000</v>
      </c>
      <c r="R937" s="25">
        <v>8967198.6400000006</v>
      </c>
    </row>
    <row r="938" spans="1:18" ht="16.5" hidden="1" customHeight="1" x14ac:dyDescent="0.25">
      <c r="A938" s="20">
        <v>1149</v>
      </c>
      <c r="B938" s="21" t="s">
        <v>1169</v>
      </c>
      <c r="C938" s="22" t="s">
        <v>59</v>
      </c>
      <c r="D938" s="21" t="s">
        <v>60</v>
      </c>
      <c r="E938" s="29" t="s">
        <v>1170</v>
      </c>
      <c r="F938" s="23">
        <v>100</v>
      </c>
      <c r="G938" s="23">
        <v>100</v>
      </c>
      <c r="H938" s="24">
        <v>3</v>
      </c>
      <c r="I938" s="25">
        <v>715000</v>
      </c>
      <c r="J938" s="25">
        <v>1205300</v>
      </c>
      <c r="K938" s="26"/>
      <c r="L938" s="26"/>
      <c r="M938" s="26"/>
      <c r="N938" s="23">
        <v>0</v>
      </c>
      <c r="O938" s="25">
        <v>51580.3</v>
      </c>
      <c r="P938" s="25">
        <v>1153719.7</v>
      </c>
      <c r="Q938" s="25">
        <v>1920300</v>
      </c>
      <c r="R938" s="25">
        <v>1868719.7</v>
      </c>
    </row>
    <row r="939" spans="1:18" ht="16.5" hidden="1" customHeight="1" x14ac:dyDescent="0.25">
      <c r="A939" s="20">
        <v>1405</v>
      </c>
      <c r="B939" s="21" t="s">
        <v>1169</v>
      </c>
      <c r="C939" s="22" t="s">
        <v>59</v>
      </c>
      <c r="D939" s="21" t="s">
        <v>60</v>
      </c>
      <c r="E939" s="33" t="s">
        <v>1171</v>
      </c>
      <c r="F939" s="23">
        <v>100</v>
      </c>
      <c r="G939" s="23">
        <v>100</v>
      </c>
      <c r="H939" s="24">
        <v>15</v>
      </c>
      <c r="I939" s="25">
        <v>995000</v>
      </c>
      <c r="J939" s="25">
        <v>2185984</v>
      </c>
      <c r="K939" s="26"/>
      <c r="L939" s="26"/>
      <c r="M939" s="26"/>
      <c r="N939" s="23">
        <v>0</v>
      </c>
      <c r="O939" s="25">
        <v>84732.36</v>
      </c>
      <c r="P939" s="25">
        <v>2101251.64</v>
      </c>
      <c r="Q939" s="25">
        <v>3180984</v>
      </c>
      <c r="R939" s="25">
        <v>3096251.64</v>
      </c>
    </row>
    <row r="940" spans="1:18" ht="23.1" hidden="1" customHeight="1" x14ac:dyDescent="0.25">
      <c r="A940" s="27">
        <v>4966</v>
      </c>
      <c r="B940" s="28" t="s">
        <v>1169</v>
      </c>
      <c r="C940" s="21" t="s">
        <v>69</v>
      </c>
      <c r="D940" s="28" t="s">
        <v>60</v>
      </c>
      <c r="E940" s="29" t="s">
        <v>1172</v>
      </c>
      <c r="F940" s="30">
        <v>100</v>
      </c>
      <c r="G940" s="30">
        <v>100</v>
      </c>
      <c r="H940" s="31">
        <v>10</v>
      </c>
      <c r="I940" s="32">
        <v>870000</v>
      </c>
      <c r="J940" s="32">
        <v>2198728</v>
      </c>
      <c r="K940" s="26"/>
      <c r="L940" s="26"/>
      <c r="M940" s="26"/>
      <c r="N940" s="30">
        <v>0</v>
      </c>
      <c r="O940" s="32">
        <v>65819.09</v>
      </c>
      <c r="P940" s="32">
        <v>2132908.91</v>
      </c>
      <c r="Q940" s="32">
        <v>3068728</v>
      </c>
      <c r="R940" s="32">
        <v>3002908.91</v>
      </c>
    </row>
    <row r="941" spans="1:18" ht="24.75" hidden="1" customHeight="1" x14ac:dyDescent="0.25">
      <c r="A941" s="27">
        <v>5304</v>
      </c>
      <c r="B941" s="28" t="s">
        <v>1169</v>
      </c>
      <c r="C941" s="21" t="s">
        <v>69</v>
      </c>
      <c r="D941" s="28" t="s">
        <v>60</v>
      </c>
      <c r="E941" s="29" t="s">
        <v>1173</v>
      </c>
      <c r="F941" s="30">
        <v>100</v>
      </c>
      <c r="G941" s="30">
        <v>100</v>
      </c>
      <c r="H941" s="31">
        <v>9</v>
      </c>
      <c r="I941" s="32">
        <v>560000</v>
      </c>
      <c r="J941" s="32">
        <v>4459341</v>
      </c>
      <c r="K941" s="26"/>
      <c r="L941" s="26"/>
      <c r="M941" s="26"/>
      <c r="N941" s="30">
        <v>0</v>
      </c>
      <c r="O941" s="32">
        <v>117217.59</v>
      </c>
      <c r="P941" s="32">
        <v>4342123.41</v>
      </c>
      <c r="Q941" s="32">
        <v>5019341</v>
      </c>
      <c r="R941" s="32">
        <v>4902123.41</v>
      </c>
    </row>
    <row r="942" spans="1:18" ht="17.100000000000001" hidden="1" customHeight="1" x14ac:dyDescent="0.25">
      <c r="A942" s="20">
        <v>5332</v>
      </c>
      <c r="B942" s="21" t="s">
        <v>1169</v>
      </c>
      <c r="C942" s="21" t="s">
        <v>69</v>
      </c>
      <c r="D942" s="21" t="s">
        <v>60</v>
      </c>
      <c r="E942" s="29" t="s">
        <v>1174</v>
      </c>
      <c r="F942" s="23">
        <v>100</v>
      </c>
      <c r="G942" s="23">
        <v>100</v>
      </c>
      <c r="H942" s="24">
        <v>17</v>
      </c>
      <c r="I942" s="25">
        <v>1350000</v>
      </c>
      <c r="J942" s="25">
        <v>5654051</v>
      </c>
      <c r="K942" s="26"/>
      <c r="L942" s="26"/>
      <c r="M942" s="26"/>
      <c r="N942" s="25">
        <v>16733.75</v>
      </c>
      <c r="O942" s="25">
        <v>183062.44</v>
      </c>
      <c r="P942" s="25">
        <v>5470988.5599999996</v>
      </c>
      <c r="Q942" s="25">
        <v>7004051</v>
      </c>
      <c r="R942" s="25">
        <v>6820988.5599999996</v>
      </c>
    </row>
    <row r="943" spans="1:18" ht="17.100000000000001" hidden="1" customHeight="1" x14ac:dyDescent="0.25">
      <c r="A943" s="20">
        <v>7675</v>
      </c>
      <c r="B943" s="21" t="s">
        <v>1169</v>
      </c>
      <c r="C943" s="21" t="s">
        <v>69</v>
      </c>
      <c r="D943" s="21" t="s">
        <v>60</v>
      </c>
      <c r="E943" s="29" t="s">
        <v>1175</v>
      </c>
      <c r="F943" s="23">
        <v>100</v>
      </c>
      <c r="G943" s="23">
        <v>100</v>
      </c>
      <c r="H943" s="24">
        <v>5</v>
      </c>
      <c r="I943" s="25">
        <v>2410000</v>
      </c>
      <c r="J943" s="25">
        <v>3414400</v>
      </c>
      <c r="K943" s="26"/>
      <c r="L943" s="26"/>
      <c r="M943" s="26"/>
      <c r="N943" s="23">
        <v>0</v>
      </c>
      <c r="O943" s="25">
        <v>93504.1</v>
      </c>
      <c r="P943" s="25">
        <v>3320895.9</v>
      </c>
      <c r="Q943" s="25">
        <v>5824400</v>
      </c>
      <c r="R943" s="25">
        <v>5730895.9000000004</v>
      </c>
    </row>
    <row r="944" spans="1:18" ht="16.5" hidden="1" customHeight="1" x14ac:dyDescent="0.25">
      <c r="A944" s="20">
        <v>7676</v>
      </c>
      <c r="B944" s="21" t="s">
        <v>1169</v>
      </c>
      <c r="C944" s="22" t="s">
        <v>59</v>
      </c>
      <c r="D944" s="21" t="s">
        <v>60</v>
      </c>
      <c r="E944" s="29" t="s">
        <v>1176</v>
      </c>
      <c r="F944" s="23">
        <v>100</v>
      </c>
      <c r="G944" s="23">
        <v>100</v>
      </c>
      <c r="H944" s="24">
        <v>10</v>
      </c>
      <c r="I944" s="25">
        <v>575000</v>
      </c>
      <c r="J944" s="25">
        <v>1462395.5</v>
      </c>
      <c r="K944" s="26"/>
      <c r="L944" s="26"/>
      <c r="M944" s="26"/>
      <c r="N944" s="23">
        <v>0</v>
      </c>
      <c r="O944" s="25">
        <v>47621.73</v>
      </c>
      <c r="P944" s="25">
        <v>1414773.77</v>
      </c>
      <c r="Q944" s="25">
        <v>2037395.5</v>
      </c>
      <c r="R944" s="25">
        <v>1989773.77</v>
      </c>
    </row>
    <row r="945" spans="1:18" ht="23.1" hidden="1" customHeight="1" x14ac:dyDescent="0.25">
      <c r="A945" s="27">
        <v>3448</v>
      </c>
      <c r="B945" s="28" t="s">
        <v>1177</v>
      </c>
      <c r="C945" s="21" t="s">
        <v>69</v>
      </c>
      <c r="D945" s="28" t="s">
        <v>60</v>
      </c>
      <c r="E945" s="29" t="s">
        <v>1178</v>
      </c>
      <c r="F945" s="30">
        <v>100</v>
      </c>
      <c r="G945" s="30">
        <v>100</v>
      </c>
      <c r="H945" s="31">
        <v>15</v>
      </c>
      <c r="I945" s="32">
        <v>398000</v>
      </c>
      <c r="J945" s="32">
        <v>2091786.5</v>
      </c>
      <c r="K945" s="26"/>
      <c r="L945" s="26"/>
      <c r="M945" s="26"/>
      <c r="N945" s="30">
        <v>0</v>
      </c>
      <c r="O945" s="32">
        <v>74494.289999999994</v>
      </c>
      <c r="P945" s="32">
        <v>2017292.21</v>
      </c>
      <c r="Q945" s="32">
        <v>2489786.5</v>
      </c>
      <c r="R945" s="32">
        <v>2415292.21</v>
      </c>
    </row>
    <row r="946" spans="1:18" ht="16.5" hidden="1" customHeight="1" x14ac:dyDescent="0.25">
      <c r="A946" s="20">
        <v>4096</v>
      </c>
      <c r="B946" s="21" t="s">
        <v>1179</v>
      </c>
      <c r="C946" s="22" t="s">
        <v>59</v>
      </c>
      <c r="D946" s="21" t="s">
        <v>60</v>
      </c>
      <c r="E946" s="29" t="s">
        <v>1180</v>
      </c>
      <c r="F946" s="23">
        <v>100</v>
      </c>
      <c r="G946" s="23">
        <v>100</v>
      </c>
      <c r="H946" s="24">
        <v>4</v>
      </c>
      <c r="I946" s="25">
        <v>170000</v>
      </c>
      <c r="J946" s="25">
        <v>1024900</v>
      </c>
      <c r="K946" s="26"/>
      <c r="L946" s="26"/>
      <c r="M946" s="26"/>
      <c r="N946" s="23">
        <v>0</v>
      </c>
      <c r="O946" s="25">
        <v>30172.46</v>
      </c>
      <c r="P946" s="25">
        <v>994727.54</v>
      </c>
      <c r="Q946" s="25">
        <v>1194900</v>
      </c>
      <c r="R946" s="25">
        <v>1164727.54</v>
      </c>
    </row>
    <row r="947" spans="1:18" ht="16.5" hidden="1" customHeight="1" x14ac:dyDescent="0.25">
      <c r="A947" s="20">
        <v>2147</v>
      </c>
      <c r="B947" s="21" t="s">
        <v>1181</v>
      </c>
      <c r="C947" s="22" t="s">
        <v>59</v>
      </c>
      <c r="D947" s="21" t="s">
        <v>60</v>
      </c>
      <c r="E947" s="29" t="s">
        <v>786</v>
      </c>
      <c r="F947" s="23">
        <v>100</v>
      </c>
      <c r="G947" s="23">
        <v>100</v>
      </c>
      <c r="H947" s="24">
        <v>24</v>
      </c>
      <c r="I947" s="25">
        <v>1831991.74</v>
      </c>
      <c r="J947" s="25">
        <v>4678008.25</v>
      </c>
      <c r="K947" s="25">
        <v>4593583.08</v>
      </c>
      <c r="L947" s="26"/>
      <c r="M947" s="26"/>
      <c r="N947" s="23">
        <v>0</v>
      </c>
      <c r="O947" s="25">
        <v>69343.91</v>
      </c>
      <c r="P947" s="25">
        <v>4608664.34</v>
      </c>
      <c r="Q947" s="25">
        <v>6509999.9900000002</v>
      </c>
      <c r="R947" s="25">
        <v>6440656.0800000001</v>
      </c>
    </row>
    <row r="948" spans="1:18" ht="16.5" hidden="1" customHeight="1" x14ac:dyDescent="0.25">
      <c r="A948" s="20">
        <v>5762</v>
      </c>
      <c r="B948" s="21" t="s">
        <v>1182</v>
      </c>
      <c r="C948" s="22" t="s">
        <v>59</v>
      </c>
      <c r="D948" s="21" t="s">
        <v>60</v>
      </c>
      <c r="E948" s="29" t="s">
        <v>1183</v>
      </c>
      <c r="F948" s="23">
        <v>100</v>
      </c>
      <c r="G948" s="23">
        <v>100</v>
      </c>
      <c r="H948" s="24">
        <v>15</v>
      </c>
      <c r="I948" s="25">
        <v>735000</v>
      </c>
      <c r="J948" s="25">
        <v>2662107</v>
      </c>
      <c r="K948" s="26"/>
      <c r="L948" s="26"/>
      <c r="M948" s="26"/>
      <c r="N948" s="23">
        <v>0</v>
      </c>
      <c r="O948" s="25">
        <v>108383.75</v>
      </c>
      <c r="P948" s="25">
        <v>2553723.25</v>
      </c>
      <c r="Q948" s="25">
        <v>3397107</v>
      </c>
      <c r="R948" s="25">
        <v>3288723.25</v>
      </c>
    </row>
    <row r="949" spans="1:18" ht="33.950000000000003" hidden="1" customHeight="1" x14ac:dyDescent="0.25">
      <c r="A949" s="27">
        <v>2050</v>
      </c>
      <c r="B949" s="28" t="s">
        <v>1184</v>
      </c>
      <c r="C949" s="21" t="s">
        <v>69</v>
      </c>
      <c r="D949" s="28" t="s">
        <v>60</v>
      </c>
      <c r="E949" s="29" t="s">
        <v>1185</v>
      </c>
      <c r="F949" s="30">
        <v>51.72</v>
      </c>
      <c r="G949" s="30">
        <v>51.5</v>
      </c>
      <c r="H949" s="31">
        <v>15</v>
      </c>
      <c r="I949" s="32">
        <v>124655.17</v>
      </c>
      <c r="J949" s="32">
        <v>695705.83</v>
      </c>
      <c r="K949" s="22"/>
      <c r="L949" s="22"/>
      <c r="M949" s="22"/>
      <c r="N949" s="30">
        <v>0</v>
      </c>
      <c r="O949" s="32">
        <v>21196.93</v>
      </c>
      <c r="P949" s="32">
        <v>674508.9</v>
      </c>
      <c r="Q949" s="32">
        <v>820361</v>
      </c>
      <c r="R949" s="32">
        <v>799164.07</v>
      </c>
    </row>
    <row r="950" spans="1:18" ht="16.5" hidden="1" customHeight="1" x14ac:dyDescent="0.25">
      <c r="A950" s="20">
        <v>7678</v>
      </c>
      <c r="B950" s="21" t="s">
        <v>1184</v>
      </c>
      <c r="C950" s="22" t="s">
        <v>59</v>
      </c>
      <c r="D950" s="21" t="s">
        <v>60</v>
      </c>
      <c r="E950" s="29" t="s">
        <v>1186</v>
      </c>
      <c r="F950" s="23">
        <v>100</v>
      </c>
      <c r="G950" s="23">
        <v>100</v>
      </c>
      <c r="H950" s="24">
        <v>21</v>
      </c>
      <c r="I950" s="25">
        <v>386000</v>
      </c>
      <c r="J950" s="25">
        <v>1799694</v>
      </c>
      <c r="K950" s="26"/>
      <c r="L950" s="26"/>
      <c r="M950" s="26"/>
      <c r="N950" s="23">
        <v>0</v>
      </c>
      <c r="O950" s="25">
        <v>48561</v>
      </c>
      <c r="P950" s="25">
        <v>1751133</v>
      </c>
      <c r="Q950" s="25">
        <v>2185694</v>
      </c>
      <c r="R950" s="25">
        <v>2137133</v>
      </c>
    </row>
    <row r="951" spans="1:18" ht="16.5" hidden="1" customHeight="1" x14ac:dyDescent="0.25">
      <c r="A951" s="20">
        <v>8367</v>
      </c>
      <c r="B951" s="21" t="s">
        <v>1184</v>
      </c>
      <c r="C951" s="22" t="s">
        <v>59</v>
      </c>
      <c r="D951" s="21" t="s">
        <v>60</v>
      </c>
      <c r="E951" s="29" t="s">
        <v>1187</v>
      </c>
      <c r="F951" s="23">
        <v>52.94</v>
      </c>
      <c r="G951" s="23">
        <v>50.86</v>
      </c>
      <c r="H951" s="24">
        <v>18</v>
      </c>
      <c r="I951" s="25">
        <v>397058.82</v>
      </c>
      <c r="J951" s="25">
        <v>1443385.56</v>
      </c>
      <c r="K951" s="26"/>
      <c r="L951" s="26"/>
      <c r="M951" s="26"/>
      <c r="N951" s="23">
        <v>499.53</v>
      </c>
      <c r="O951" s="25">
        <v>52795.79</v>
      </c>
      <c r="P951" s="25">
        <v>1390589.77</v>
      </c>
      <c r="Q951" s="25">
        <v>1840444.38</v>
      </c>
      <c r="R951" s="25">
        <v>1787648.59</v>
      </c>
    </row>
    <row r="952" spans="1:18" ht="16.5" hidden="1" customHeight="1" x14ac:dyDescent="0.25">
      <c r="A952" s="20">
        <v>4846</v>
      </c>
      <c r="B952" s="21" t="s">
        <v>1188</v>
      </c>
      <c r="C952" s="22" t="s">
        <v>59</v>
      </c>
      <c r="D952" s="21" t="s">
        <v>60</v>
      </c>
      <c r="E952" s="29" t="s">
        <v>1189</v>
      </c>
      <c r="F952" s="23">
        <v>100</v>
      </c>
      <c r="G952" s="23">
        <v>100</v>
      </c>
      <c r="H952" s="24">
        <v>13</v>
      </c>
      <c r="I952" s="25">
        <v>424762.9</v>
      </c>
      <c r="J952" s="25">
        <v>1061237.0900000001</v>
      </c>
      <c r="K952" s="25">
        <v>549274.18999999994</v>
      </c>
      <c r="L952" s="26"/>
      <c r="M952" s="26"/>
      <c r="N952" s="23">
        <v>0</v>
      </c>
      <c r="O952" s="25">
        <v>11276.71</v>
      </c>
      <c r="P952" s="25">
        <v>1049960.3799999999</v>
      </c>
      <c r="Q952" s="25">
        <v>1485999.99</v>
      </c>
      <c r="R952" s="25">
        <v>1474723.28</v>
      </c>
    </row>
    <row r="953" spans="1:18" ht="17.100000000000001" hidden="1" customHeight="1" x14ac:dyDescent="0.25">
      <c r="A953" s="20">
        <v>7805</v>
      </c>
      <c r="B953" s="21" t="s">
        <v>1188</v>
      </c>
      <c r="C953" s="21" t="s">
        <v>69</v>
      </c>
      <c r="D953" s="21" t="s">
        <v>60</v>
      </c>
      <c r="E953" s="29" t="s">
        <v>1190</v>
      </c>
      <c r="F953" s="23">
        <v>100</v>
      </c>
      <c r="G953" s="26"/>
      <c r="H953" s="26"/>
      <c r="I953" s="25">
        <v>477000</v>
      </c>
      <c r="J953" s="26"/>
      <c r="K953" s="26"/>
      <c r="L953" s="26"/>
      <c r="M953" s="26"/>
      <c r="N953" s="26"/>
      <c r="O953" s="26"/>
      <c r="P953" s="26"/>
      <c r="Q953" s="25">
        <v>477000</v>
      </c>
      <c r="R953" s="25">
        <v>477000</v>
      </c>
    </row>
    <row r="954" spans="1:18" ht="16.5" hidden="1" customHeight="1" x14ac:dyDescent="0.25">
      <c r="A954" s="20">
        <v>8758</v>
      </c>
      <c r="B954" s="21" t="s">
        <v>1188</v>
      </c>
      <c r="C954" s="22" t="s">
        <v>59</v>
      </c>
      <c r="D954" s="21" t="s">
        <v>60</v>
      </c>
      <c r="E954" s="29" t="s">
        <v>1191</v>
      </c>
      <c r="F954" s="23">
        <v>50</v>
      </c>
      <c r="G954" s="23">
        <v>50</v>
      </c>
      <c r="H954" s="24">
        <v>20</v>
      </c>
      <c r="I954" s="25">
        <v>192635.82</v>
      </c>
      <c r="J954" s="25">
        <v>1532314.51</v>
      </c>
      <c r="K954" s="25">
        <v>758494.99</v>
      </c>
      <c r="L954" s="26"/>
      <c r="M954" s="26"/>
      <c r="N954" s="23">
        <v>0</v>
      </c>
      <c r="O954" s="25">
        <v>19488.23</v>
      </c>
      <c r="P954" s="25">
        <v>1512826.28</v>
      </c>
      <c r="Q954" s="25">
        <v>1724950.33</v>
      </c>
      <c r="R954" s="25">
        <v>1705462.1</v>
      </c>
    </row>
    <row r="955" spans="1:18" ht="16.5" hidden="1" customHeight="1" x14ac:dyDescent="0.25">
      <c r="A955" s="20">
        <v>11556</v>
      </c>
      <c r="B955" s="21" t="s">
        <v>1188</v>
      </c>
      <c r="C955" s="22" t="s">
        <v>59</v>
      </c>
      <c r="D955" s="21" t="s">
        <v>60</v>
      </c>
      <c r="E955" s="29" t="s">
        <v>1192</v>
      </c>
      <c r="F955" s="23">
        <v>100</v>
      </c>
      <c r="G955" s="23">
        <v>100</v>
      </c>
      <c r="H955" s="24">
        <v>1</v>
      </c>
      <c r="I955" s="23">
        <v>0</v>
      </c>
      <c r="J955" s="23">
        <v>0</v>
      </c>
      <c r="K955" s="26"/>
      <c r="L955" s="26"/>
      <c r="M955" s="26"/>
      <c r="N955" s="23">
        <v>0</v>
      </c>
      <c r="O955" s="23">
        <v>0</v>
      </c>
      <c r="P955" s="23">
        <v>0</v>
      </c>
      <c r="Q955" s="23">
        <v>0</v>
      </c>
      <c r="R955" s="23">
        <v>0</v>
      </c>
    </row>
    <row r="956" spans="1:18" ht="29.1" hidden="1" customHeight="1" x14ac:dyDescent="0.25">
      <c r="A956" s="20">
        <v>8077</v>
      </c>
      <c r="B956" s="21" t="s">
        <v>1193</v>
      </c>
      <c r="C956" s="21" t="s">
        <v>69</v>
      </c>
      <c r="D956" s="21" t="s">
        <v>60</v>
      </c>
      <c r="E956" s="29" t="s">
        <v>1194</v>
      </c>
      <c r="F956" s="23">
        <v>100</v>
      </c>
      <c r="G956" s="23">
        <v>100</v>
      </c>
      <c r="H956" s="24">
        <v>10</v>
      </c>
      <c r="I956" s="25">
        <v>1290000</v>
      </c>
      <c r="J956" s="25">
        <v>2597713</v>
      </c>
      <c r="K956" s="22"/>
      <c r="L956" s="22"/>
      <c r="M956" s="22"/>
      <c r="N956" s="23">
        <v>0</v>
      </c>
      <c r="O956" s="25">
        <v>101700.8</v>
      </c>
      <c r="P956" s="25">
        <v>2496012.2000000002</v>
      </c>
      <c r="Q956" s="25">
        <v>3887713</v>
      </c>
      <c r="R956" s="25">
        <v>3786012.2</v>
      </c>
    </row>
    <row r="957" spans="1:18" ht="29.1" hidden="1" customHeight="1" x14ac:dyDescent="0.25">
      <c r="A957" s="20">
        <v>4261</v>
      </c>
      <c r="B957" s="21" t="s">
        <v>1195</v>
      </c>
      <c r="C957" s="21" t="s">
        <v>69</v>
      </c>
      <c r="D957" s="21" t="s">
        <v>60</v>
      </c>
      <c r="E957" s="33" t="s">
        <v>1196</v>
      </c>
      <c r="F957" s="23">
        <v>55</v>
      </c>
      <c r="G957" s="23">
        <v>51.9</v>
      </c>
      <c r="H957" s="24">
        <v>10</v>
      </c>
      <c r="I957" s="25">
        <v>149600</v>
      </c>
      <c r="J957" s="25">
        <v>629456.61</v>
      </c>
      <c r="K957" s="22"/>
      <c r="L957" s="22"/>
      <c r="M957" s="22"/>
      <c r="N957" s="23">
        <v>0</v>
      </c>
      <c r="O957" s="25">
        <v>20039.55</v>
      </c>
      <c r="P957" s="25">
        <v>609417.06000000006</v>
      </c>
      <c r="Q957" s="25">
        <v>779056.61</v>
      </c>
      <c r="R957" s="25">
        <v>759017.06</v>
      </c>
    </row>
    <row r="958" spans="1:18" ht="16.5" hidden="1" customHeight="1" x14ac:dyDescent="0.25">
      <c r="A958" s="20">
        <v>1878</v>
      </c>
      <c r="B958" s="22" t="s">
        <v>1197</v>
      </c>
      <c r="C958" s="22" t="s">
        <v>59</v>
      </c>
      <c r="D958" s="21" t="s">
        <v>60</v>
      </c>
      <c r="E958" s="29" t="s">
        <v>1198</v>
      </c>
      <c r="F958" s="23">
        <v>53.03</v>
      </c>
      <c r="G958" s="23">
        <v>50.66</v>
      </c>
      <c r="H958" s="24">
        <v>35</v>
      </c>
      <c r="I958" s="25">
        <v>528418.94999999995</v>
      </c>
      <c r="J958" s="25">
        <v>2256407.54</v>
      </c>
      <c r="K958" s="25">
        <v>1217702.46</v>
      </c>
      <c r="L958" s="26"/>
      <c r="M958" s="26"/>
      <c r="N958" s="23">
        <v>0</v>
      </c>
      <c r="O958" s="25">
        <v>80921.63</v>
      </c>
      <c r="P958" s="25">
        <v>2175485.91</v>
      </c>
      <c r="Q958" s="25">
        <v>2784826.49</v>
      </c>
      <c r="R958" s="25">
        <v>2703904.86</v>
      </c>
    </row>
    <row r="959" spans="1:18" ht="16.5" hidden="1" customHeight="1" x14ac:dyDescent="0.25">
      <c r="A959" s="20">
        <v>1042</v>
      </c>
      <c r="B959" s="35" t="s">
        <v>1199</v>
      </c>
      <c r="C959" s="22" t="s">
        <v>59</v>
      </c>
      <c r="D959" s="21" t="s">
        <v>60</v>
      </c>
      <c r="E959" s="29" t="s">
        <v>1200</v>
      </c>
      <c r="F959" s="23">
        <v>56.25</v>
      </c>
      <c r="G959" s="23">
        <v>52.41</v>
      </c>
      <c r="H959" s="24">
        <v>9</v>
      </c>
      <c r="I959" s="25">
        <v>183375</v>
      </c>
      <c r="J959" s="25">
        <v>624350</v>
      </c>
      <c r="K959" s="26"/>
      <c r="L959" s="26"/>
      <c r="M959" s="26"/>
      <c r="N959" s="23">
        <v>0</v>
      </c>
      <c r="O959" s="25">
        <v>17248.61</v>
      </c>
      <c r="P959" s="25">
        <v>607101.39</v>
      </c>
      <c r="Q959" s="25">
        <v>807725</v>
      </c>
      <c r="R959" s="25">
        <v>790476.39</v>
      </c>
    </row>
    <row r="960" spans="1:18" ht="17.100000000000001" hidden="1" customHeight="1" x14ac:dyDescent="0.25">
      <c r="A960" s="20">
        <v>5757</v>
      </c>
      <c r="B960" s="35" t="s">
        <v>1199</v>
      </c>
      <c r="C960" s="21" t="s">
        <v>69</v>
      </c>
      <c r="D960" s="21" t="s">
        <v>60</v>
      </c>
      <c r="E960" s="29" t="s">
        <v>1201</v>
      </c>
      <c r="F960" s="23">
        <v>37.5</v>
      </c>
      <c r="G960" s="23">
        <v>46.69</v>
      </c>
      <c r="H960" s="24">
        <v>3</v>
      </c>
      <c r="I960" s="25">
        <v>140625</v>
      </c>
      <c r="J960" s="25">
        <v>463212.54</v>
      </c>
      <c r="K960" s="26"/>
      <c r="L960" s="26"/>
      <c r="M960" s="26"/>
      <c r="N960" s="23">
        <v>0</v>
      </c>
      <c r="O960" s="25">
        <v>9698.99</v>
      </c>
      <c r="P960" s="25">
        <v>453513.55</v>
      </c>
      <c r="Q960" s="25">
        <v>603837.54</v>
      </c>
      <c r="R960" s="25">
        <v>594138.55000000005</v>
      </c>
    </row>
    <row r="961" spans="1:18" ht="16.5" hidden="1" customHeight="1" x14ac:dyDescent="0.25">
      <c r="A961" s="20">
        <v>5760</v>
      </c>
      <c r="B961" s="35" t="s">
        <v>1199</v>
      </c>
      <c r="C961" s="22" t="s">
        <v>59</v>
      </c>
      <c r="D961" s="21" t="s">
        <v>60</v>
      </c>
      <c r="E961" s="33" t="s">
        <v>1202</v>
      </c>
      <c r="F961" s="23">
        <v>100</v>
      </c>
      <c r="G961" s="23">
        <v>100</v>
      </c>
      <c r="H961" s="24">
        <v>10</v>
      </c>
      <c r="I961" s="25">
        <v>1110000</v>
      </c>
      <c r="J961" s="25">
        <v>2291821</v>
      </c>
      <c r="K961" s="26"/>
      <c r="L961" s="26"/>
      <c r="M961" s="26"/>
      <c r="N961" s="25">
        <v>8720.1</v>
      </c>
      <c r="O961" s="25">
        <v>134450.18</v>
      </c>
      <c r="P961" s="25">
        <v>2157370.8199999998</v>
      </c>
      <c r="Q961" s="25">
        <v>3401821</v>
      </c>
      <c r="R961" s="25">
        <v>3267370.82</v>
      </c>
    </row>
    <row r="962" spans="1:18" ht="16.5" hidden="1" customHeight="1" x14ac:dyDescent="0.25">
      <c r="A962" s="20">
        <v>5873</v>
      </c>
      <c r="B962" s="35" t="s">
        <v>1199</v>
      </c>
      <c r="C962" s="22" t="s">
        <v>59</v>
      </c>
      <c r="D962" s="21" t="s">
        <v>60</v>
      </c>
      <c r="E962" s="29" t="s">
        <v>1054</v>
      </c>
      <c r="F962" s="23">
        <v>58.82</v>
      </c>
      <c r="G962" s="23">
        <v>52.54</v>
      </c>
      <c r="H962" s="24">
        <v>20</v>
      </c>
      <c r="I962" s="25">
        <v>532352.93999999994</v>
      </c>
      <c r="J962" s="25">
        <v>1282712.08</v>
      </c>
      <c r="K962" s="26"/>
      <c r="L962" s="26"/>
      <c r="M962" s="26"/>
      <c r="N962" s="25">
        <v>2612.25</v>
      </c>
      <c r="O962" s="25">
        <v>48699.69</v>
      </c>
      <c r="P962" s="25">
        <v>1234012.3899999999</v>
      </c>
      <c r="Q962" s="25">
        <v>1815065.02</v>
      </c>
      <c r="R962" s="25">
        <v>1766365.33</v>
      </c>
    </row>
    <row r="963" spans="1:18" ht="16.5" hidden="1" customHeight="1" x14ac:dyDescent="0.25">
      <c r="A963" s="20">
        <v>2137</v>
      </c>
      <c r="B963" s="35" t="s">
        <v>1203</v>
      </c>
      <c r="C963" s="22" t="s">
        <v>59</v>
      </c>
      <c r="D963" s="21" t="s">
        <v>60</v>
      </c>
      <c r="E963" s="29" t="s">
        <v>1204</v>
      </c>
      <c r="F963" s="23">
        <v>50</v>
      </c>
      <c r="G963" s="23">
        <v>50</v>
      </c>
      <c r="H963" s="24">
        <v>5</v>
      </c>
      <c r="I963" s="25">
        <v>34000</v>
      </c>
      <c r="J963" s="25">
        <v>366353.68</v>
      </c>
      <c r="K963" s="26"/>
      <c r="L963" s="26"/>
      <c r="M963" s="26"/>
      <c r="N963" s="23">
        <v>0</v>
      </c>
      <c r="O963" s="25">
        <v>10414.4</v>
      </c>
      <c r="P963" s="25">
        <v>355939.28</v>
      </c>
      <c r="Q963" s="25">
        <v>400353.68</v>
      </c>
      <c r="R963" s="25">
        <v>389939.28</v>
      </c>
    </row>
    <row r="964" spans="1:18" ht="16.5" hidden="1" customHeight="1" x14ac:dyDescent="0.25">
      <c r="A964" s="20">
        <v>8059</v>
      </c>
      <c r="B964" s="35" t="s">
        <v>1203</v>
      </c>
      <c r="C964" s="22" t="s">
        <v>59</v>
      </c>
      <c r="D964" s="21" t="s">
        <v>60</v>
      </c>
      <c r="E964" s="29" t="s">
        <v>1163</v>
      </c>
      <c r="F964" s="23">
        <v>50</v>
      </c>
      <c r="G964" s="23">
        <v>50.26</v>
      </c>
      <c r="H964" s="24">
        <v>7</v>
      </c>
      <c r="I964" s="25">
        <v>25000</v>
      </c>
      <c r="J964" s="25">
        <v>257614.18</v>
      </c>
      <c r="K964" s="26"/>
      <c r="L964" s="26"/>
      <c r="M964" s="26"/>
      <c r="N964" s="23">
        <v>0</v>
      </c>
      <c r="O964" s="25">
        <v>9116.92</v>
      </c>
      <c r="P964" s="25">
        <v>248497.26</v>
      </c>
      <c r="Q964" s="25">
        <v>282614.18</v>
      </c>
      <c r="R964" s="25">
        <v>273497.26</v>
      </c>
    </row>
    <row r="965" spans="1:18" ht="16.5" hidden="1" customHeight="1" x14ac:dyDescent="0.25">
      <c r="A965" s="20">
        <v>8757</v>
      </c>
      <c r="B965" s="35" t="s">
        <v>1203</v>
      </c>
      <c r="C965" s="22" t="s">
        <v>59</v>
      </c>
      <c r="D965" s="21" t="s">
        <v>60</v>
      </c>
      <c r="E965" s="29" t="s">
        <v>1205</v>
      </c>
      <c r="F965" s="23">
        <v>100</v>
      </c>
      <c r="G965" s="23">
        <v>100</v>
      </c>
      <c r="H965" s="24">
        <v>16</v>
      </c>
      <c r="I965" s="25">
        <v>369000</v>
      </c>
      <c r="J965" s="25">
        <v>1767310</v>
      </c>
      <c r="K965" s="26"/>
      <c r="L965" s="26"/>
      <c r="M965" s="26"/>
      <c r="N965" s="23">
        <v>0</v>
      </c>
      <c r="O965" s="25">
        <v>61081</v>
      </c>
      <c r="P965" s="25">
        <v>1706229</v>
      </c>
      <c r="Q965" s="25">
        <v>2136310</v>
      </c>
      <c r="R965" s="25">
        <v>2075229</v>
      </c>
    </row>
    <row r="966" spans="1:18" ht="16.5" hidden="1" customHeight="1" x14ac:dyDescent="0.25">
      <c r="A966" s="20">
        <v>1440</v>
      </c>
      <c r="B966" s="35" t="s">
        <v>1206</v>
      </c>
      <c r="C966" s="22" t="s">
        <v>59</v>
      </c>
      <c r="D966" s="21" t="s">
        <v>60</v>
      </c>
      <c r="E966" s="29" t="s">
        <v>1207</v>
      </c>
      <c r="F966" s="23">
        <v>50</v>
      </c>
      <c r="G966" s="23">
        <v>50</v>
      </c>
      <c r="H966" s="24">
        <v>7</v>
      </c>
      <c r="I966" s="25">
        <v>265000</v>
      </c>
      <c r="J966" s="25">
        <v>603241.17000000004</v>
      </c>
      <c r="K966" s="26"/>
      <c r="L966" s="26"/>
      <c r="M966" s="26"/>
      <c r="N966" s="23">
        <v>2.74</v>
      </c>
      <c r="O966" s="25">
        <v>18855.349999999999</v>
      </c>
      <c r="P966" s="25">
        <v>584385.81999999995</v>
      </c>
      <c r="Q966" s="25">
        <v>868241.17</v>
      </c>
      <c r="R966" s="25">
        <v>849385.82</v>
      </c>
    </row>
    <row r="967" spans="1:18" ht="29.1" hidden="1" customHeight="1" x14ac:dyDescent="0.25">
      <c r="A967" s="20">
        <v>2054</v>
      </c>
      <c r="B967" s="35" t="s">
        <v>1206</v>
      </c>
      <c r="C967" s="21" t="s">
        <v>69</v>
      </c>
      <c r="D967" s="21" t="s">
        <v>60</v>
      </c>
      <c r="E967" s="33" t="s">
        <v>1208</v>
      </c>
      <c r="F967" s="23">
        <v>40</v>
      </c>
      <c r="G967" s="23">
        <v>46.5</v>
      </c>
      <c r="H967" s="24">
        <v>6</v>
      </c>
      <c r="I967" s="25">
        <v>382000</v>
      </c>
      <c r="J967" s="25">
        <v>565743.25</v>
      </c>
      <c r="K967" s="22"/>
      <c r="L967" s="22"/>
      <c r="M967" s="22"/>
      <c r="N967" s="23">
        <v>0</v>
      </c>
      <c r="O967" s="25">
        <v>18424.02</v>
      </c>
      <c r="P967" s="25">
        <v>547319.23</v>
      </c>
      <c r="Q967" s="25">
        <v>947743.25</v>
      </c>
      <c r="R967" s="25">
        <v>929319.23</v>
      </c>
    </row>
    <row r="968" spans="1:18" ht="16.5" hidden="1" customHeight="1" x14ac:dyDescent="0.25">
      <c r="A968" s="20">
        <v>2402</v>
      </c>
      <c r="B968" s="35" t="s">
        <v>1206</v>
      </c>
      <c r="C968" s="22" t="s">
        <v>59</v>
      </c>
      <c r="D968" s="21" t="s">
        <v>60</v>
      </c>
      <c r="E968" s="29" t="s">
        <v>1209</v>
      </c>
      <c r="F968" s="23">
        <v>100</v>
      </c>
      <c r="G968" s="23">
        <v>100</v>
      </c>
      <c r="H968" s="24">
        <v>12</v>
      </c>
      <c r="I968" s="25">
        <v>2410000</v>
      </c>
      <c r="J968" s="25">
        <v>4639572</v>
      </c>
      <c r="K968" s="26"/>
      <c r="L968" s="26"/>
      <c r="M968" s="26"/>
      <c r="N968" s="23">
        <v>0</v>
      </c>
      <c r="O968" s="25">
        <v>141226.82</v>
      </c>
      <c r="P968" s="25">
        <v>4498345.18</v>
      </c>
      <c r="Q968" s="25">
        <v>7049572</v>
      </c>
      <c r="R968" s="25">
        <v>6908345.1799999997</v>
      </c>
    </row>
    <row r="969" spans="1:18" ht="16.5" hidden="1" customHeight="1" x14ac:dyDescent="0.25">
      <c r="A969" s="20">
        <v>4023</v>
      </c>
      <c r="B969" s="35" t="s">
        <v>1206</v>
      </c>
      <c r="C969" s="22" t="s">
        <v>59</v>
      </c>
      <c r="D969" s="21" t="s">
        <v>60</v>
      </c>
      <c r="E969" s="29" t="s">
        <v>1210</v>
      </c>
      <c r="F969" s="23">
        <v>100</v>
      </c>
      <c r="G969" s="23">
        <v>100</v>
      </c>
      <c r="H969" s="24">
        <v>27</v>
      </c>
      <c r="I969" s="25">
        <v>1830000</v>
      </c>
      <c r="J969" s="25">
        <v>3993998</v>
      </c>
      <c r="K969" s="25">
        <v>2160691</v>
      </c>
      <c r="L969" s="26"/>
      <c r="M969" s="26"/>
      <c r="N969" s="23">
        <v>0</v>
      </c>
      <c r="O969" s="25">
        <v>131841</v>
      </c>
      <c r="P969" s="25">
        <v>3862157</v>
      </c>
      <c r="Q969" s="25">
        <v>5823998</v>
      </c>
      <c r="R969" s="25">
        <v>5692157</v>
      </c>
    </row>
    <row r="970" spans="1:18" ht="17.100000000000001" hidden="1" customHeight="1" x14ac:dyDescent="0.25">
      <c r="A970" s="20">
        <v>5803</v>
      </c>
      <c r="B970" s="35" t="s">
        <v>1206</v>
      </c>
      <c r="C970" s="21" t="s">
        <v>69</v>
      </c>
      <c r="D970" s="21" t="s">
        <v>60</v>
      </c>
      <c r="E970" s="29" t="s">
        <v>1211</v>
      </c>
      <c r="F970" s="23">
        <v>100</v>
      </c>
      <c r="G970" s="23">
        <v>100</v>
      </c>
      <c r="H970" s="24">
        <v>3</v>
      </c>
      <c r="I970" s="25">
        <v>254000</v>
      </c>
      <c r="J970" s="25">
        <v>721400</v>
      </c>
      <c r="K970" s="26"/>
      <c r="L970" s="26"/>
      <c r="M970" s="26"/>
      <c r="N970" s="23">
        <v>0</v>
      </c>
      <c r="O970" s="25">
        <v>26973.32</v>
      </c>
      <c r="P970" s="25">
        <v>694426.68</v>
      </c>
      <c r="Q970" s="25">
        <v>975400</v>
      </c>
      <c r="R970" s="25">
        <v>948426.68</v>
      </c>
    </row>
    <row r="971" spans="1:18" ht="17.100000000000001" hidden="1" customHeight="1" x14ac:dyDescent="0.25">
      <c r="A971" s="20">
        <v>67</v>
      </c>
      <c r="B971" s="22" t="s">
        <v>1212</v>
      </c>
      <c r="C971" s="21" t="s">
        <v>69</v>
      </c>
      <c r="D971" s="21" t="s">
        <v>60</v>
      </c>
      <c r="E971" s="33" t="s">
        <v>1213</v>
      </c>
      <c r="F971" s="23">
        <v>50</v>
      </c>
      <c r="G971" s="23">
        <v>50</v>
      </c>
      <c r="H971" s="24">
        <v>5</v>
      </c>
      <c r="I971" s="25">
        <v>189500</v>
      </c>
      <c r="J971" s="25">
        <v>454031.3</v>
      </c>
      <c r="K971" s="26"/>
      <c r="L971" s="26"/>
      <c r="M971" s="26"/>
      <c r="N971" s="23">
        <v>28.05</v>
      </c>
      <c r="O971" s="25">
        <v>15531.74</v>
      </c>
      <c r="P971" s="25">
        <v>438499.56</v>
      </c>
      <c r="Q971" s="25">
        <v>643531.30000000005</v>
      </c>
      <c r="R971" s="25">
        <v>627999.56000000006</v>
      </c>
    </row>
    <row r="972" spans="1:18" ht="16.5" hidden="1" customHeight="1" x14ac:dyDescent="0.25">
      <c r="A972" s="20">
        <v>1111</v>
      </c>
      <c r="B972" s="35" t="s">
        <v>1214</v>
      </c>
      <c r="C972" s="22" t="s">
        <v>59</v>
      </c>
      <c r="D972" s="21" t="s">
        <v>60</v>
      </c>
      <c r="E972" s="29" t="s">
        <v>1215</v>
      </c>
      <c r="F972" s="23">
        <v>100</v>
      </c>
      <c r="G972" s="23">
        <v>100</v>
      </c>
      <c r="H972" s="24">
        <v>2</v>
      </c>
      <c r="I972" s="25">
        <v>493000</v>
      </c>
      <c r="J972" s="25">
        <v>703101</v>
      </c>
      <c r="K972" s="26"/>
      <c r="L972" s="26"/>
      <c r="M972" s="26"/>
      <c r="N972" s="23">
        <v>0</v>
      </c>
      <c r="O972" s="25">
        <v>37530.769999999997</v>
      </c>
      <c r="P972" s="25">
        <v>665570.23</v>
      </c>
      <c r="Q972" s="25">
        <v>1196101</v>
      </c>
      <c r="R972" s="25">
        <v>1158570.23</v>
      </c>
    </row>
    <row r="973" spans="1:18" ht="16.5" hidden="1" customHeight="1" x14ac:dyDescent="0.25">
      <c r="A973" s="20">
        <v>1112</v>
      </c>
      <c r="B973" s="35" t="s">
        <v>1214</v>
      </c>
      <c r="C973" s="22" t="s">
        <v>59</v>
      </c>
      <c r="D973" s="21" t="s">
        <v>60</v>
      </c>
      <c r="E973" s="29" t="s">
        <v>1216</v>
      </c>
      <c r="F973" s="23">
        <v>100</v>
      </c>
      <c r="G973" s="23">
        <v>100</v>
      </c>
      <c r="H973" s="24">
        <v>17</v>
      </c>
      <c r="I973" s="25">
        <v>505000</v>
      </c>
      <c r="J973" s="25">
        <v>2472724.5</v>
      </c>
      <c r="K973" s="26"/>
      <c r="L973" s="26"/>
      <c r="M973" s="26"/>
      <c r="N973" s="23">
        <v>0</v>
      </c>
      <c r="O973" s="25">
        <v>102631.37</v>
      </c>
      <c r="P973" s="25">
        <v>2370093.13</v>
      </c>
      <c r="Q973" s="25">
        <v>2977724.5</v>
      </c>
      <c r="R973" s="25">
        <v>2875093.13</v>
      </c>
    </row>
    <row r="974" spans="1:18" ht="16.5" hidden="1" customHeight="1" x14ac:dyDescent="0.25">
      <c r="A974" s="20">
        <v>3443</v>
      </c>
      <c r="B974" s="35" t="s">
        <v>1217</v>
      </c>
      <c r="C974" s="22" t="s">
        <v>59</v>
      </c>
      <c r="D974" s="21" t="s">
        <v>60</v>
      </c>
      <c r="E974" s="33" t="s">
        <v>61</v>
      </c>
      <c r="F974" s="23">
        <v>92.31</v>
      </c>
      <c r="G974" s="23">
        <v>98.93</v>
      </c>
      <c r="H974" s="24">
        <v>12</v>
      </c>
      <c r="I974" s="25">
        <v>604615.38</v>
      </c>
      <c r="J974" s="25">
        <v>1415650</v>
      </c>
      <c r="K974" s="26"/>
      <c r="L974" s="26"/>
      <c r="M974" s="26"/>
      <c r="N974" s="23">
        <v>0</v>
      </c>
      <c r="O974" s="25">
        <v>44029.48</v>
      </c>
      <c r="P974" s="25">
        <v>1371620.52</v>
      </c>
      <c r="Q974" s="25">
        <v>2020265.38</v>
      </c>
      <c r="R974" s="25">
        <v>1976235.9</v>
      </c>
    </row>
    <row r="975" spans="1:18" ht="16.5" hidden="1" customHeight="1" x14ac:dyDescent="0.25">
      <c r="A975" s="20">
        <v>5454</v>
      </c>
      <c r="B975" s="35" t="s">
        <v>1217</v>
      </c>
      <c r="C975" s="22" t="s">
        <v>59</v>
      </c>
      <c r="D975" s="21" t="s">
        <v>60</v>
      </c>
      <c r="E975" s="29" t="s">
        <v>1218</v>
      </c>
      <c r="F975" s="23">
        <v>100</v>
      </c>
      <c r="G975" s="23">
        <v>100</v>
      </c>
      <c r="H975" s="24">
        <v>10</v>
      </c>
      <c r="I975" s="25">
        <v>320000</v>
      </c>
      <c r="J975" s="25">
        <v>709130</v>
      </c>
      <c r="K975" s="26"/>
      <c r="L975" s="26"/>
      <c r="M975" s="26"/>
      <c r="N975" s="23">
        <v>0</v>
      </c>
      <c r="O975" s="25">
        <v>22123.68</v>
      </c>
      <c r="P975" s="25">
        <v>687006.32</v>
      </c>
      <c r="Q975" s="25">
        <v>1029130</v>
      </c>
      <c r="R975" s="25">
        <v>1007006.32</v>
      </c>
    </row>
    <row r="976" spans="1:18" ht="16.5" hidden="1" customHeight="1" x14ac:dyDescent="0.25">
      <c r="A976" s="20">
        <v>1929</v>
      </c>
      <c r="B976" s="35" t="s">
        <v>1219</v>
      </c>
      <c r="C976" s="22" t="s">
        <v>59</v>
      </c>
      <c r="D976" s="21" t="s">
        <v>60</v>
      </c>
      <c r="E976" s="29" t="s">
        <v>1220</v>
      </c>
      <c r="F976" s="23">
        <v>100</v>
      </c>
      <c r="G976" s="23">
        <v>100</v>
      </c>
      <c r="H976" s="24">
        <v>14</v>
      </c>
      <c r="I976" s="25">
        <v>980000</v>
      </c>
      <c r="J976" s="25">
        <v>1262841</v>
      </c>
      <c r="K976" s="26"/>
      <c r="L976" s="26"/>
      <c r="M976" s="26"/>
      <c r="N976" s="23">
        <v>0</v>
      </c>
      <c r="O976" s="25">
        <v>38220.949999999997</v>
      </c>
      <c r="P976" s="25">
        <v>1224620.05</v>
      </c>
      <c r="Q976" s="25">
        <v>2242841</v>
      </c>
      <c r="R976" s="25">
        <v>2204620.0499999998</v>
      </c>
    </row>
    <row r="977" spans="1:18" ht="16.5" hidden="1" customHeight="1" x14ac:dyDescent="0.25">
      <c r="A977" s="20">
        <v>2522</v>
      </c>
      <c r="B977" s="35" t="s">
        <v>1219</v>
      </c>
      <c r="C977" s="22" t="s">
        <v>59</v>
      </c>
      <c r="D977" s="21" t="s">
        <v>60</v>
      </c>
      <c r="E977" s="29" t="s">
        <v>1221</v>
      </c>
      <c r="F977" s="23">
        <v>100</v>
      </c>
      <c r="G977" s="23">
        <v>100</v>
      </c>
      <c r="H977" s="24">
        <v>13</v>
      </c>
      <c r="I977" s="25">
        <v>470000</v>
      </c>
      <c r="J977" s="25">
        <v>1735600</v>
      </c>
      <c r="K977" s="26"/>
      <c r="L977" s="26"/>
      <c r="M977" s="26"/>
      <c r="N977" s="25">
        <v>1987.7</v>
      </c>
      <c r="O977" s="25">
        <v>49052.15</v>
      </c>
      <c r="P977" s="25">
        <v>1686547.85</v>
      </c>
      <c r="Q977" s="25">
        <v>2205600</v>
      </c>
      <c r="R977" s="25">
        <v>2156547.85</v>
      </c>
    </row>
    <row r="978" spans="1:18" ht="23.1" hidden="1" customHeight="1" x14ac:dyDescent="0.25">
      <c r="A978" s="27">
        <v>5637</v>
      </c>
      <c r="B978" s="36" t="s">
        <v>1219</v>
      </c>
      <c r="C978" s="21" t="s">
        <v>69</v>
      </c>
      <c r="D978" s="28" t="s">
        <v>60</v>
      </c>
      <c r="E978" s="29" t="s">
        <v>1222</v>
      </c>
      <c r="F978" s="30">
        <v>100</v>
      </c>
      <c r="G978" s="30">
        <v>100</v>
      </c>
      <c r="H978" s="31">
        <v>4</v>
      </c>
      <c r="I978" s="32">
        <v>473000</v>
      </c>
      <c r="J978" s="32">
        <v>633730.5</v>
      </c>
      <c r="K978" s="26"/>
      <c r="L978" s="26"/>
      <c r="M978" s="26"/>
      <c r="N978" s="30">
        <v>0</v>
      </c>
      <c r="O978" s="32">
        <v>27023.91</v>
      </c>
      <c r="P978" s="32">
        <v>606706.59</v>
      </c>
      <c r="Q978" s="32">
        <v>1106730.5</v>
      </c>
      <c r="R978" s="32">
        <v>1079706.5900000001</v>
      </c>
    </row>
    <row r="979" spans="1:18" ht="24.75" hidden="1" customHeight="1" x14ac:dyDescent="0.25">
      <c r="A979" s="27">
        <v>2215</v>
      </c>
      <c r="B979" s="36" t="s">
        <v>1223</v>
      </c>
      <c r="C979" s="21" t="s">
        <v>69</v>
      </c>
      <c r="D979" s="28" t="s">
        <v>60</v>
      </c>
      <c r="E979" s="29" t="s">
        <v>1224</v>
      </c>
      <c r="F979" s="30">
        <v>100</v>
      </c>
      <c r="G979" s="30">
        <v>100</v>
      </c>
      <c r="H979" s="31">
        <v>15</v>
      </c>
      <c r="I979" s="32">
        <v>670000</v>
      </c>
      <c r="J979" s="32">
        <v>1503581</v>
      </c>
      <c r="K979" s="26"/>
      <c r="L979" s="26"/>
      <c r="M979" s="26"/>
      <c r="N979" s="30">
        <v>0</v>
      </c>
      <c r="O979" s="32">
        <v>53080.87</v>
      </c>
      <c r="P979" s="32">
        <v>1450500.13</v>
      </c>
      <c r="Q979" s="32">
        <v>2173581</v>
      </c>
      <c r="R979" s="32">
        <v>2120500.13</v>
      </c>
    </row>
    <row r="980" spans="1:18" ht="23.1" hidden="1" customHeight="1" x14ac:dyDescent="0.25">
      <c r="A980" s="27">
        <v>8301</v>
      </c>
      <c r="B980" s="21" t="s">
        <v>1225</v>
      </c>
      <c r="C980" s="21" t="s">
        <v>69</v>
      </c>
      <c r="D980" s="28" t="s">
        <v>60</v>
      </c>
      <c r="E980" s="29" t="s">
        <v>1226</v>
      </c>
      <c r="F980" s="30">
        <v>66.67</v>
      </c>
      <c r="G980" s="30">
        <v>24.15</v>
      </c>
      <c r="H980" s="31">
        <v>2</v>
      </c>
      <c r="I980" s="32">
        <v>680000</v>
      </c>
      <c r="J980" s="32">
        <v>373100</v>
      </c>
      <c r="K980" s="26"/>
      <c r="L980" s="26"/>
      <c r="M980" s="26"/>
      <c r="N980" s="32">
        <v>1767.42</v>
      </c>
      <c r="O980" s="32">
        <v>7415.54</v>
      </c>
      <c r="P980" s="32">
        <v>365684.46</v>
      </c>
      <c r="Q980" s="32">
        <v>1053100</v>
      </c>
      <c r="R980" s="32">
        <v>1045684.46</v>
      </c>
    </row>
    <row r="981" spans="1:18" ht="16.5" hidden="1" customHeight="1" x14ac:dyDescent="0.25">
      <c r="A981" s="20">
        <v>8266</v>
      </c>
      <c r="B981" s="22" t="s">
        <v>1227</v>
      </c>
      <c r="C981" s="22" t="s">
        <v>59</v>
      </c>
      <c r="D981" s="21" t="s">
        <v>60</v>
      </c>
      <c r="E981" s="29" t="s">
        <v>1228</v>
      </c>
      <c r="F981" s="23">
        <v>100</v>
      </c>
      <c r="G981" s="23">
        <v>100</v>
      </c>
      <c r="H981" s="24">
        <v>11</v>
      </c>
      <c r="I981" s="25">
        <v>399000</v>
      </c>
      <c r="J981" s="25">
        <v>2167737</v>
      </c>
      <c r="K981" s="26"/>
      <c r="L981" s="26"/>
      <c r="M981" s="26"/>
      <c r="N981" s="23">
        <v>0</v>
      </c>
      <c r="O981" s="25">
        <v>78873.7</v>
      </c>
      <c r="P981" s="25">
        <v>2088863.3</v>
      </c>
      <c r="Q981" s="25">
        <v>2566737</v>
      </c>
      <c r="R981" s="25">
        <v>2487863.2999999998</v>
      </c>
    </row>
    <row r="982" spans="1:18" ht="16.5" hidden="1" customHeight="1" x14ac:dyDescent="0.25">
      <c r="A982" s="20">
        <v>1139</v>
      </c>
      <c r="B982" s="22" t="s">
        <v>1229</v>
      </c>
      <c r="C982" s="22" t="s">
        <v>59</v>
      </c>
      <c r="D982" s="21" t="s">
        <v>60</v>
      </c>
      <c r="E982" s="29" t="s">
        <v>1230</v>
      </c>
      <c r="F982" s="23">
        <v>100</v>
      </c>
      <c r="G982" s="23">
        <v>100</v>
      </c>
      <c r="H982" s="24">
        <v>23</v>
      </c>
      <c r="I982" s="25">
        <v>454000</v>
      </c>
      <c r="J982" s="25">
        <v>2207953</v>
      </c>
      <c r="K982" s="26"/>
      <c r="L982" s="26"/>
      <c r="M982" s="26"/>
      <c r="N982" s="23">
        <v>0</v>
      </c>
      <c r="O982" s="25">
        <v>58467.5</v>
      </c>
      <c r="P982" s="25">
        <v>2149485.5</v>
      </c>
      <c r="Q982" s="25">
        <v>2661953</v>
      </c>
      <c r="R982" s="25">
        <v>2603485.5</v>
      </c>
    </row>
    <row r="983" spans="1:18" ht="16.5" hidden="1" customHeight="1" x14ac:dyDescent="0.25">
      <c r="A983" s="20">
        <v>3258</v>
      </c>
      <c r="B983" s="22" t="s">
        <v>1229</v>
      </c>
      <c r="C983" s="22" t="s">
        <v>59</v>
      </c>
      <c r="D983" s="21" t="s">
        <v>60</v>
      </c>
      <c r="E983" s="29" t="s">
        <v>1231</v>
      </c>
      <c r="F983" s="23">
        <v>50</v>
      </c>
      <c r="G983" s="23">
        <v>50</v>
      </c>
      <c r="H983" s="24">
        <v>16</v>
      </c>
      <c r="I983" s="25">
        <v>21000</v>
      </c>
      <c r="J983" s="25">
        <v>498462.88</v>
      </c>
      <c r="K983" s="26"/>
      <c r="L983" s="26"/>
      <c r="M983" s="26"/>
      <c r="N983" s="23">
        <v>0</v>
      </c>
      <c r="O983" s="25">
        <v>15273.56</v>
      </c>
      <c r="P983" s="25">
        <v>483189.32</v>
      </c>
      <c r="Q983" s="25">
        <v>519462.88</v>
      </c>
      <c r="R983" s="25">
        <v>504189.32</v>
      </c>
    </row>
    <row r="984" spans="1:18" ht="16.5" hidden="1" customHeight="1" x14ac:dyDescent="0.25">
      <c r="A984" s="20">
        <v>3067</v>
      </c>
      <c r="B984" s="35" t="s">
        <v>1232</v>
      </c>
      <c r="C984" s="22" t="s">
        <v>59</v>
      </c>
      <c r="D984" s="21" t="s">
        <v>60</v>
      </c>
      <c r="E984" s="29" t="s">
        <v>1233</v>
      </c>
      <c r="F984" s="23">
        <v>50</v>
      </c>
      <c r="G984" s="23">
        <v>50</v>
      </c>
      <c r="H984" s="24">
        <v>12</v>
      </c>
      <c r="I984" s="25">
        <v>209000</v>
      </c>
      <c r="J984" s="25">
        <v>713457.07</v>
      </c>
      <c r="K984" s="26"/>
      <c r="L984" s="26"/>
      <c r="M984" s="26"/>
      <c r="N984" s="23">
        <v>0</v>
      </c>
      <c r="O984" s="25">
        <v>24218.68</v>
      </c>
      <c r="P984" s="25">
        <v>689238.39</v>
      </c>
      <c r="Q984" s="25">
        <v>922457.07</v>
      </c>
      <c r="R984" s="25">
        <v>898238.39</v>
      </c>
    </row>
    <row r="985" spans="1:18" ht="16.5" hidden="1" customHeight="1" x14ac:dyDescent="0.25">
      <c r="A985" s="20">
        <v>8269</v>
      </c>
      <c r="B985" s="35" t="s">
        <v>1232</v>
      </c>
      <c r="C985" s="22" t="s">
        <v>59</v>
      </c>
      <c r="D985" s="21" t="s">
        <v>60</v>
      </c>
      <c r="E985" s="29" t="s">
        <v>1234</v>
      </c>
      <c r="F985" s="23">
        <v>50</v>
      </c>
      <c r="G985" s="23">
        <v>50</v>
      </c>
      <c r="H985" s="24">
        <v>8</v>
      </c>
      <c r="I985" s="25">
        <v>287500</v>
      </c>
      <c r="J985" s="25">
        <v>747084</v>
      </c>
      <c r="K985" s="26"/>
      <c r="L985" s="26"/>
      <c r="M985" s="26"/>
      <c r="N985" s="23">
        <v>0</v>
      </c>
      <c r="O985" s="25">
        <v>23383.599999999999</v>
      </c>
      <c r="P985" s="25">
        <v>723700.4</v>
      </c>
      <c r="Q985" s="25">
        <v>1034584</v>
      </c>
      <c r="R985" s="25">
        <v>1011200.4</v>
      </c>
    </row>
    <row r="986" spans="1:18" ht="16.5" hidden="1" customHeight="1" x14ac:dyDescent="0.25">
      <c r="A986" s="20">
        <v>8270</v>
      </c>
      <c r="B986" s="21" t="s">
        <v>1232</v>
      </c>
      <c r="C986" s="22" t="s">
        <v>59</v>
      </c>
      <c r="D986" s="21" t="s">
        <v>60</v>
      </c>
      <c r="E986" s="29" t="s">
        <v>1235</v>
      </c>
      <c r="F986" s="23">
        <v>50</v>
      </c>
      <c r="G986" s="23">
        <v>50</v>
      </c>
      <c r="H986" s="24">
        <v>12</v>
      </c>
      <c r="I986" s="25">
        <v>249500</v>
      </c>
      <c r="J986" s="25">
        <v>492370.46</v>
      </c>
      <c r="K986" s="26"/>
      <c r="L986" s="26"/>
      <c r="M986" s="26"/>
      <c r="N986" s="23">
        <v>0</v>
      </c>
      <c r="O986" s="25">
        <v>14055.27</v>
      </c>
      <c r="P986" s="25">
        <v>478315.19</v>
      </c>
      <c r="Q986" s="25">
        <v>741870.46</v>
      </c>
      <c r="R986" s="25">
        <v>727815.19</v>
      </c>
    </row>
    <row r="987" spans="1:18" ht="16.5" hidden="1" customHeight="1" x14ac:dyDescent="0.25">
      <c r="A987" s="20">
        <v>2303</v>
      </c>
      <c r="B987" s="21" t="s">
        <v>1236</v>
      </c>
      <c r="C987" s="22" t="s">
        <v>59</v>
      </c>
      <c r="D987" s="21" t="s">
        <v>60</v>
      </c>
      <c r="E987" s="29" t="s">
        <v>1237</v>
      </c>
      <c r="F987" s="23">
        <v>100</v>
      </c>
      <c r="G987" s="23">
        <v>100</v>
      </c>
      <c r="H987" s="24">
        <v>6</v>
      </c>
      <c r="I987" s="25">
        <v>155000</v>
      </c>
      <c r="J987" s="25">
        <v>1236450</v>
      </c>
      <c r="K987" s="26"/>
      <c r="L987" s="26"/>
      <c r="M987" s="26"/>
      <c r="N987" s="23">
        <v>0</v>
      </c>
      <c r="O987" s="25">
        <v>35634.85</v>
      </c>
      <c r="P987" s="25">
        <v>1200815.1499999999</v>
      </c>
      <c r="Q987" s="25">
        <v>1391450</v>
      </c>
      <c r="R987" s="25">
        <v>1355815.15</v>
      </c>
    </row>
    <row r="988" spans="1:18" ht="16.5" hidden="1" customHeight="1" x14ac:dyDescent="0.25">
      <c r="A988" s="20">
        <v>4429</v>
      </c>
      <c r="B988" s="21" t="s">
        <v>1238</v>
      </c>
      <c r="C988" s="22" t="s">
        <v>59</v>
      </c>
      <c r="D988" s="21" t="s">
        <v>60</v>
      </c>
      <c r="E988" s="29" t="s">
        <v>1239</v>
      </c>
      <c r="F988" s="23">
        <v>100</v>
      </c>
      <c r="G988" s="23">
        <v>100</v>
      </c>
      <c r="H988" s="24">
        <v>1</v>
      </c>
      <c r="I988" s="25">
        <v>2290000</v>
      </c>
      <c r="J988" s="23">
        <v>0</v>
      </c>
      <c r="K988" s="26"/>
      <c r="L988" s="26"/>
      <c r="M988" s="26"/>
      <c r="N988" s="23">
        <v>0</v>
      </c>
      <c r="O988" s="23">
        <v>0</v>
      </c>
      <c r="P988" s="23">
        <v>0</v>
      </c>
      <c r="Q988" s="25">
        <v>2290000</v>
      </c>
      <c r="R988" s="25">
        <v>2290000</v>
      </c>
    </row>
    <row r="989" spans="1:18" ht="17.100000000000001" hidden="1" customHeight="1" x14ac:dyDescent="0.25">
      <c r="A989" s="20">
        <v>7189</v>
      </c>
      <c r="B989" s="21" t="s">
        <v>1238</v>
      </c>
      <c r="C989" s="21" t="s">
        <v>69</v>
      </c>
      <c r="D989" s="21" t="s">
        <v>60</v>
      </c>
      <c r="E989" s="29" t="s">
        <v>1240</v>
      </c>
      <c r="F989" s="23">
        <v>100</v>
      </c>
      <c r="G989" s="23">
        <v>100</v>
      </c>
      <c r="H989" s="24">
        <v>7</v>
      </c>
      <c r="I989" s="25">
        <v>209000</v>
      </c>
      <c r="J989" s="25">
        <v>804212</v>
      </c>
      <c r="K989" s="26"/>
      <c r="L989" s="26"/>
      <c r="M989" s="26"/>
      <c r="N989" s="23">
        <v>0</v>
      </c>
      <c r="O989" s="25">
        <v>23326.83</v>
      </c>
      <c r="P989" s="25">
        <v>780885.17</v>
      </c>
      <c r="Q989" s="25">
        <v>1013212</v>
      </c>
      <c r="R989" s="25">
        <v>989885.17</v>
      </c>
    </row>
    <row r="990" spans="1:18" ht="16.5" hidden="1" customHeight="1" x14ac:dyDescent="0.25">
      <c r="A990" s="20">
        <v>8263</v>
      </c>
      <c r="B990" s="21" t="s">
        <v>1238</v>
      </c>
      <c r="C990" s="22" t="s">
        <v>59</v>
      </c>
      <c r="D990" s="21" t="s">
        <v>60</v>
      </c>
      <c r="E990" s="29" t="s">
        <v>1241</v>
      </c>
      <c r="F990" s="23">
        <v>100</v>
      </c>
      <c r="G990" s="23">
        <v>100</v>
      </c>
      <c r="H990" s="24">
        <v>15</v>
      </c>
      <c r="I990" s="25">
        <v>1160000</v>
      </c>
      <c r="J990" s="25">
        <v>1636458</v>
      </c>
      <c r="K990" s="26"/>
      <c r="L990" s="26"/>
      <c r="M990" s="26"/>
      <c r="N990" s="23">
        <v>0</v>
      </c>
      <c r="O990" s="25">
        <v>57050.7</v>
      </c>
      <c r="P990" s="25">
        <v>1579407.3</v>
      </c>
      <c r="Q990" s="25">
        <v>2796458</v>
      </c>
      <c r="R990" s="25">
        <v>2739407.3</v>
      </c>
    </row>
    <row r="991" spans="1:18" ht="16.5" hidden="1" customHeight="1" x14ac:dyDescent="0.25">
      <c r="A991" s="20">
        <v>8770</v>
      </c>
      <c r="B991" s="21" t="s">
        <v>1238</v>
      </c>
      <c r="C991" s="22" t="s">
        <v>59</v>
      </c>
      <c r="D991" s="21" t="s">
        <v>60</v>
      </c>
      <c r="E991" s="29" t="s">
        <v>900</v>
      </c>
      <c r="F991" s="23">
        <v>75</v>
      </c>
      <c r="G991" s="23">
        <v>49.83</v>
      </c>
      <c r="H991" s="24">
        <v>3</v>
      </c>
      <c r="I991" s="25">
        <v>93000</v>
      </c>
      <c r="J991" s="25">
        <v>218900</v>
      </c>
      <c r="K991" s="26"/>
      <c r="L991" s="26"/>
      <c r="M991" s="26"/>
      <c r="N991" s="23">
        <v>0</v>
      </c>
      <c r="O991" s="25">
        <v>8540.68</v>
      </c>
      <c r="P991" s="25">
        <v>210359.32</v>
      </c>
      <c r="Q991" s="25">
        <v>311900</v>
      </c>
      <c r="R991" s="25">
        <v>303359.32</v>
      </c>
    </row>
    <row r="992" spans="1:18" ht="17.100000000000001" hidden="1" customHeight="1" x14ac:dyDescent="0.25">
      <c r="A992" s="20">
        <v>9873</v>
      </c>
      <c r="B992" s="21" t="s">
        <v>1238</v>
      </c>
      <c r="C992" s="21" t="s">
        <v>69</v>
      </c>
      <c r="D992" s="21" t="s">
        <v>60</v>
      </c>
      <c r="E992" s="29" t="s">
        <v>1242</v>
      </c>
      <c r="F992" s="23">
        <v>42.86</v>
      </c>
      <c r="G992" s="23">
        <v>58</v>
      </c>
      <c r="H992" s="24">
        <v>6</v>
      </c>
      <c r="I992" s="25">
        <v>92571.43</v>
      </c>
      <c r="J992" s="25">
        <v>254769.5</v>
      </c>
      <c r="K992" s="26"/>
      <c r="L992" s="26"/>
      <c r="M992" s="26"/>
      <c r="N992" s="23">
        <v>0</v>
      </c>
      <c r="O992" s="25">
        <v>6835.5</v>
      </c>
      <c r="P992" s="25">
        <v>247934</v>
      </c>
      <c r="Q992" s="25">
        <v>347340.93</v>
      </c>
      <c r="R992" s="25">
        <v>340505.43</v>
      </c>
    </row>
    <row r="993" spans="1:18" ht="16.5" hidden="1" customHeight="1" x14ac:dyDescent="0.25">
      <c r="A993" s="20">
        <v>9898</v>
      </c>
      <c r="B993" s="21" t="s">
        <v>1238</v>
      </c>
      <c r="C993" s="22" t="s">
        <v>59</v>
      </c>
      <c r="D993" s="21" t="s">
        <v>60</v>
      </c>
      <c r="E993" s="29" t="s">
        <v>1243</v>
      </c>
      <c r="F993" s="23">
        <v>50</v>
      </c>
      <c r="G993" s="23">
        <v>50</v>
      </c>
      <c r="H993" s="24">
        <v>7</v>
      </c>
      <c r="I993" s="25">
        <v>74500</v>
      </c>
      <c r="J993" s="25">
        <v>271870.36</v>
      </c>
      <c r="K993" s="26"/>
      <c r="L993" s="26"/>
      <c r="M993" s="26"/>
      <c r="N993" s="23">
        <v>0</v>
      </c>
      <c r="O993" s="25">
        <v>7696.9</v>
      </c>
      <c r="P993" s="25">
        <v>264173.46000000002</v>
      </c>
      <c r="Q993" s="25">
        <v>346370.36</v>
      </c>
      <c r="R993" s="25">
        <v>338673.46</v>
      </c>
    </row>
    <row r="994" spans="1:18" ht="17.100000000000001" hidden="1" customHeight="1" x14ac:dyDescent="0.25">
      <c r="A994" s="20">
        <v>1142</v>
      </c>
      <c r="B994" s="21" t="s">
        <v>1244</v>
      </c>
      <c r="C994" s="21" t="s">
        <v>69</v>
      </c>
      <c r="D994" s="21" t="s">
        <v>60</v>
      </c>
      <c r="E994" s="29" t="s">
        <v>1245</v>
      </c>
      <c r="F994" s="23">
        <v>100</v>
      </c>
      <c r="G994" s="23">
        <v>100</v>
      </c>
      <c r="H994" s="24">
        <v>16</v>
      </c>
      <c r="I994" s="25">
        <v>397000</v>
      </c>
      <c r="J994" s="25">
        <v>2057872</v>
      </c>
      <c r="K994" s="26"/>
      <c r="L994" s="26"/>
      <c r="M994" s="26"/>
      <c r="N994" s="23">
        <v>0</v>
      </c>
      <c r="O994" s="25">
        <v>53565.120000000003</v>
      </c>
      <c r="P994" s="25">
        <v>2004306.88</v>
      </c>
      <c r="Q994" s="25">
        <v>2454872</v>
      </c>
      <c r="R994" s="25">
        <v>2401306.88</v>
      </c>
    </row>
    <row r="995" spans="1:18" ht="16.5" hidden="1" customHeight="1" x14ac:dyDescent="0.25">
      <c r="A995" s="20">
        <v>4928</v>
      </c>
      <c r="B995" s="22" t="s">
        <v>1246</v>
      </c>
      <c r="C995" s="22" t="s">
        <v>59</v>
      </c>
      <c r="D995" s="21" t="s">
        <v>60</v>
      </c>
      <c r="E995" s="29" t="s">
        <v>1247</v>
      </c>
      <c r="F995" s="23">
        <v>100</v>
      </c>
      <c r="G995" s="23">
        <v>100</v>
      </c>
      <c r="H995" s="24">
        <v>15</v>
      </c>
      <c r="I995" s="25">
        <v>700000</v>
      </c>
      <c r="J995" s="25">
        <v>1524038.5</v>
      </c>
      <c r="K995" s="26"/>
      <c r="L995" s="26"/>
      <c r="M995" s="26"/>
      <c r="N995" s="23">
        <v>0</v>
      </c>
      <c r="O995" s="25">
        <v>47154.5</v>
      </c>
      <c r="P995" s="25">
        <v>1476884</v>
      </c>
      <c r="Q995" s="25">
        <v>2224038.5</v>
      </c>
      <c r="R995" s="25">
        <v>2176884</v>
      </c>
    </row>
    <row r="996" spans="1:18" ht="29.1" hidden="1" customHeight="1" x14ac:dyDescent="0.25">
      <c r="A996" s="20">
        <v>1491</v>
      </c>
      <c r="B996" s="21" t="s">
        <v>1248</v>
      </c>
      <c r="C996" s="21" t="s">
        <v>69</v>
      </c>
      <c r="D996" s="21" t="s">
        <v>60</v>
      </c>
      <c r="E996" s="29" t="s">
        <v>1249</v>
      </c>
      <c r="F996" s="23">
        <v>100</v>
      </c>
      <c r="G996" s="23">
        <v>100</v>
      </c>
      <c r="H996" s="24">
        <v>14</v>
      </c>
      <c r="I996" s="25">
        <v>458000</v>
      </c>
      <c r="J996" s="25">
        <v>2489415</v>
      </c>
      <c r="K996" s="22"/>
      <c r="L996" s="22"/>
      <c r="M996" s="22"/>
      <c r="N996" s="23">
        <v>0</v>
      </c>
      <c r="O996" s="25">
        <v>75401.42</v>
      </c>
      <c r="P996" s="25">
        <v>2414013.58</v>
      </c>
      <c r="Q996" s="25">
        <v>2947415</v>
      </c>
      <c r="R996" s="25">
        <v>2872013.58</v>
      </c>
    </row>
    <row r="997" spans="1:18" ht="29.1" hidden="1" customHeight="1" x14ac:dyDescent="0.25">
      <c r="A997" s="20">
        <v>2654</v>
      </c>
      <c r="B997" s="21" t="s">
        <v>1248</v>
      </c>
      <c r="C997" s="21" t="s">
        <v>69</v>
      </c>
      <c r="D997" s="21" t="s">
        <v>60</v>
      </c>
      <c r="E997" s="33" t="s">
        <v>1250</v>
      </c>
      <c r="F997" s="23">
        <v>100</v>
      </c>
      <c r="G997" s="23">
        <v>100</v>
      </c>
      <c r="H997" s="24">
        <v>11</v>
      </c>
      <c r="I997" s="25">
        <v>720000</v>
      </c>
      <c r="J997" s="25">
        <v>4291247</v>
      </c>
      <c r="K997" s="22"/>
      <c r="L997" s="22"/>
      <c r="M997" s="22"/>
      <c r="N997" s="23">
        <v>0</v>
      </c>
      <c r="O997" s="25">
        <v>96081.81</v>
      </c>
      <c r="P997" s="25">
        <v>4195165.1900000004</v>
      </c>
      <c r="Q997" s="25">
        <v>5011247</v>
      </c>
      <c r="R997" s="25">
        <v>4915165.1900000004</v>
      </c>
    </row>
    <row r="998" spans="1:18" ht="16.5" hidden="1" customHeight="1" x14ac:dyDescent="0.25">
      <c r="A998" s="20">
        <v>4068</v>
      </c>
      <c r="B998" s="21" t="s">
        <v>1248</v>
      </c>
      <c r="C998" s="22" t="s">
        <v>59</v>
      </c>
      <c r="D998" s="21" t="s">
        <v>60</v>
      </c>
      <c r="E998" s="33" t="s">
        <v>1251</v>
      </c>
      <c r="F998" s="23">
        <v>100</v>
      </c>
      <c r="G998" s="23">
        <v>100</v>
      </c>
      <c r="H998" s="24">
        <v>15</v>
      </c>
      <c r="I998" s="25">
        <v>1190000</v>
      </c>
      <c r="J998" s="25">
        <v>2542806</v>
      </c>
      <c r="K998" s="26"/>
      <c r="L998" s="26"/>
      <c r="M998" s="26"/>
      <c r="N998" s="23">
        <v>0</v>
      </c>
      <c r="O998" s="25">
        <v>87751.78</v>
      </c>
      <c r="P998" s="25">
        <v>2455054.2200000002</v>
      </c>
      <c r="Q998" s="25">
        <v>3732806</v>
      </c>
      <c r="R998" s="25">
        <v>3645054.22</v>
      </c>
    </row>
    <row r="999" spans="1:18" ht="16.5" hidden="1" customHeight="1" x14ac:dyDescent="0.25">
      <c r="A999" s="20">
        <v>7924</v>
      </c>
      <c r="B999" s="21" t="s">
        <v>1248</v>
      </c>
      <c r="C999" s="22" t="s">
        <v>59</v>
      </c>
      <c r="D999" s="21" t="s">
        <v>60</v>
      </c>
      <c r="E999" s="29" t="s">
        <v>1252</v>
      </c>
      <c r="F999" s="23">
        <v>100</v>
      </c>
      <c r="G999" s="23">
        <v>100</v>
      </c>
      <c r="H999" s="24">
        <v>10</v>
      </c>
      <c r="I999" s="25">
        <v>1110800.31</v>
      </c>
      <c r="J999" s="25">
        <v>1607199.7</v>
      </c>
      <c r="K999" s="26"/>
      <c r="L999" s="26"/>
      <c r="M999" s="26"/>
      <c r="N999" s="23">
        <v>0</v>
      </c>
      <c r="O999" s="25">
        <v>26587.25</v>
      </c>
      <c r="P999" s="25">
        <v>1580612.45</v>
      </c>
      <c r="Q999" s="25">
        <v>2718000.01</v>
      </c>
      <c r="R999" s="25">
        <v>2691412.76</v>
      </c>
    </row>
    <row r="1000" spans="1:18" ht="23.1" hidden="1" customHeight="1" x14ac:dyDescent="0.25">
      <c r="A1000" s="27">
        <v>8736</v>
      </c>
      <c r="B1000" s="28" t="s">
        <v>1248</v>
      </c>
      <c r="C1000" s="21" t="s">
        <v>69</v>
      </c>
      <c r="D1000" s="28" t="s">
        <v>60</v>
      </c>
      <c r="E1000" s="29" t="s">
        <v>1253</v>
      </c>
      <c r="F1000" s="30">
        <v>100</v>
      </c>
      <c r="G1000" s="30">
        <v>63.38</v>
      </c>
      <c r="H1000" s="31">
        <v>6</v>
      </c>
      <c r="I1000" s="32">
        <v>980000</v>
      </c>
      <c r="J1000" s="32">
        <v>1109337.3999999999</v>
      </c>
      <c r="K1000" s="26"/>
      <c r="L1000" s="26"/>
      <c r="M1000" s="26"/>
      <c r="N1000" s="30">
        <v>0</v>
      </c>
      <c r="O1000" s="32">
        <v>32049.41</v>
      </c>
      <c r="P1000" s="32">
        <v>1077287.99</v>
      </c>
      <c r="Q1000" s="32">
        <v>2089337.4</v>
      </c>
      <c r="R1000" s="32">
        <v>2057287.99</v>
      </c>
    </row>
    <row r="1001" spans="1:18" ht="17.100000000000001" hidden="1" customHeight="1" x14ac:dyDescent="0.25">
      <c r="A1001" s="20">
        <v>11637</v>
      </c>
      <c r="B1001" s="21" t="s">
        <v>1248</v>
      </c>
      <c r="C1001" s="21" t="s">
        <v>69</v>
      </c>
      <c r="D1001" s="21" t="s">
        <v>60</v>
      </c>
      <c r="E1001" s="29" t="s">
        <v>1254</v>
      </c>
      <c r="F1001" s="23">
        <v>100</v>
      </c>
      <c r="G1001" s="26"/>
      <c r="H1001" s="26"/>
      <c r="I1001" s="23">
        <v>0</v>
      </c>
      <c r="J1001" s="26"/>
      <c r="K1001" s="26"/>
      <c r="L1001" s="26"/>
      <c r="M1001" s="26"/>
      <c r="N1001" s="26"/>
      <c r="O1001" s="26"/>
      <c r="P1001" s="26"/>
      <c r="Q1001" s="23">
        <v>0</v>
      </c>
      <c r="R1001" s="23">
        <v>0</v>
      </c>
    </row>
    <row r="1002" spans="1:18" ht="16.5" hidden="1" customHeight="1" x14ac:dyDescent="0.25">
      <c r="A1002" s="20">
        <v>5016</v>
      </c>
      <c r="B1002" s="21" t="s">
        <v>1255</v>
      </c>
      <c r="C1002" s="22" t="s">
        <v>59</v>
      </c>
      <c r="D1002" s="21" t="s">
        <v>60</v>
      </c>
      <c r="E1002" s="33" t="s">
        <v>1256</v>
      </c>
      <c r="F1002" s="23">
        <v>100</v>
      </c>
      <c r="G1002" s="23">
        <v>100</v>
      </c>
      <c r="H1002" s="24">
        <v>8</v>
      </c>
      <c r="I1002" s="25">
        <v>1420000</v>
      </c>
      <c r="J1002" s="25">
        <v>2776300</v>
      </c>
      <c r="K1002" s="26"/>
      <c r="L1002" s="26"/>
      <c r="M1002" s="26"/>
      <c r="N1002" s="23">
        <v>0</v>
      </c>
      <c r="O1002" s="25">
        <v>107134.28</v>
      </c>
      <c r="P1002" s="25">
        <v>2669165.7200000002</v>
      </c>
      <c r="Q1002" s="25">
        <v>4196300</v>
      </c>
      <c r="R1002" s="25">
        <v>4089165.72</v>
      </c>
    </row>
    <row r="1003" spans="1:18" ht="17.100000000000001" hidden="1" customHeight="1" x14ac:dyDescent="0.25">
      <c r="A1003" s="20">
        <v>5675</v>
      </c>
      <c r="B1003" s="21" t="s">
        <v>1255</v>
      </c>
      <c r="C1003" s="21" t="s">
        <v>69</v>
      </c>
      <c r="D1003" s="21" t="s">
        <v>60</v>
      </c>
      <c r="E1003" s="29" t="s">
        <v>1257</v>
      </c>
      <c r="F1003" s="23">
        <v>100</v>
      </c>
      <c r="G1003" s="26"/>
      <c r="H1003" s="26"/>
      <c r="I1003" s="25">
        <v>1030000</v>
      </c>
      <c r="J1003" s="26"/>
      <c r="K1003" s="26"/>
      <c r="L1003" s="26"/>
      <c r="M1003" s="26"/>
      <c r="N1003" s="26"/>
      <c r="O1003" s="26"/>
      <c r="P1003" s="26"/>
      <c r="Q1003" s="25">
        <v>1030000</v>
      </c>
      <c r="R1003" s="25">
        <v>1030000</v>
      </c>
    </row>
    <row r="1004" spans="1:18" ht="16.5" hidden="1" customHeight="1" x14ac:dyDescent="0.25">
      <c r="A1004" s="20">
        <v>8137</v>
      </c>
      <c r="B1004" s="21" t="s">
        <v>1255</v>
      </c>
      <c r="C1004" s="22" t="s">
        <v>59</v>
      </c>
      <c r="D1004" s="21" t="s">
        <v>60</v>
      </c>
      <c r="E1004" s="29" t="s">
        <v>1258</v>
      </c>
      <c r="F1004" s="23">
        <v>100</v>
      </c>
      <c r="G1004" s="23">
        <v>100</v>
      </c>
      <c r="H1004" s="24">
        <v>10</v>
      </c>
      <c r="I1004" s="25">
        <v>595000</v>
      </c>
      <c r="J1004" s="25">
        <v>1144701.5</v>
      </c>
      <c r="K1004" s="26"/>
      <c r="L1004" s="26"/>
      <c r="M1004" s="26"/>
      <c r="N1004" s="23">
        <v>0</v>
      </c>
      <c r="O1004" s="25">
        <v>39913.08</v>
      </c>
      <c r="P1004" s="25">
        <v>1104788.42</v>
      </c>
      <c r="Q1004" s="25">
        <v>1739701.5</v>
      </c>
      <c r="R1004" s="25">
        <v>1699788.42</v>
      </c>
    </row>
    <row r="1005" spans="1:18" ht="16.5" hidden="1" customHeight="1" x14ac:dyDescent="0.25">
      <c r="A1005" s="20">
        <v>10369</v>
      </c>
      <c r="B1005" s="21" t="s">
        <v>1255</v>
      </c>
      <c r="C1005" s="22" t="s">
        <v>59</v>
      </c>
      <c r="D1005" s="21" t="s">
        <v>60</v>
      </c>
      <c r="E1005" s="29" t="s">
        <v>1259</v>
      </c>
      <c r="F1005" s="23">
        <v>100</v>
      </c>
      <c r="G1005" s="23">
        <v>100</v>
      </c>
      <c r="H1005" s="24">
        <v>10</v>
      </c>
      <c r="I1005" s="25">
        <v>1290000</v>
      </c>
      <c r="J1005" s="25">
        <v>2003001</v>
      </c>
      <c r="K1005" s="26"/>
      <c r="L1005" s="26"/>
      <c r="M1005" s="26"/>
      <c r="N1005" s="23">
        <v>0</v>
      </c>
      <c r="O1005" s="25">
        <v>49413.73</v>
      </c>
      <c r="P1005" s="25">
        <v>1953587.27</v>
      </c>
      <c r="Q1005" s="25">
        <v>3293001</v>
      </c>
      <c r="R1005" s="25">
        <v>3243587.27</v>
      </c>
    </row>
    <row r="1006" spans="1:18" ht="17.100000000000001" hidden="1" customHeight="1" x14ac:dyDescent="0.25">
      <c r="A1006" s="20">
        <v>11750</v>
      </c>
      <c r="B1006" s="21" t="s">
        <v>1255</v>
      </c>
      <c r="C1006" s="21" t="s">
        <v>69</v>
      </c>
      <c r="D1006" s="21" t="s">
        <v>60</v>
      </c>
      <c r="E1006" s="29" t="s">
        <v>859</v>
      </c>
      <c r="F1006" s="23">
        <v>100</v>
      </c>
      <c r="G1006" s="26"/>
      <c r="H1006" s="26"/>
      <c r="I1006" s="25">
        <v>1966071.36</v>
      </c>
      <c r="J1006" s="26"/>
      <c r="K1006" s="26"/>
      <c r="L1006" s="26"/>
      <c r="M1006" s="26"/>
      <c r="N1006" s="26"/>
      <c r="O1006" s="26"/>
      <c r="P1006" s="26"/>
      <c r="Q1006" s="25">
        <v>1966071.36</v>
      </c>
      <c r="R1006" s="25">
        <v>1966071.36</v>
      </c>
    </row>
    <row r="1007" spans="1:18" ht="16.5" hidden="1" customHeight="1" x14ac:dyDescent="0.25">
      <c r="A1007" s="20">
        <v>260</v>
      </c>
      <c r="B1007" s="21" t="s">
        <v>1260</v>
      </c>
      <c r="C1007" s="22" t="s">
        <v>59</v>
      </c>
      <c r="D1007" s="21" t="s">
        <v>60</v>
      </c>
      <c r="E1007" s="29" t="s">
        <v>1261</v>
      </c>
      <c r="F1007" s="23">
        <v>100</v>
      </c>
      <c r="G1007" s="23">
        <v>100</v>
      </c>
      <c r="H1007" s="24">
        <v>39</v>
      </c>
      <c r="I1007" s="25">
        <v>17825000</v>
      </c>
      <c r="J1007" s="25">
        <v>7090511</v>
      </c>
      <c r="K1007" s="26"/>
      <c r="L1007" s="26"/>
      <c r="M1007" s="26"/>
      <c r="N1007" s="23">
        <v>0</v>
      </c>
      <c r="O1007" s="25">
        <v>258822.97</v>
      </c>
      <c r="P1007" s="25">
        <v>6831688.0300000003</v>
      </c>
      <c r="Q1007" s="25">
        <v>24915511</v>
      </c>
      <c r="R1007" s="25">
        <v>24656688.030000001</v>
      </c>
    </row>
    <row r="1008" spans="1:18" ht="16.5" hidden="1" customHeight="1" x14ac:dyDescent="0.25">
      <c r="A1008" s="20">
        <v>454</v>
      </c>
      <c r="B1008" s="21" t="s">
        <v>1260</v>
      </c>
      <c r="C1008" s="22" t="s">
        <v>59</v>
      </c>
      <c r="D1008" s="21" t="s">
        <v>60</v>
      </c>
      <c r="E1008" s="29" t="s">
        <v>1262</v>
      </c>
      <c r="F1008" s="23">
        <v>100</v>
      </c>
      <c r="G1008" s="23">
        <v>100</v>
      </c>
      <c r="H1008" s="24">
        <v>13</v>
      </c>
      <c r="I1008" s="25">
        <v>910000</v>
      </c>
      <c r="J1008" s="25">
        <v>2421656</v>
      </c>
      <c r="K1008" s="26"/>
      <c r="L1008" s="26"/>
      <c r="M1008" s="26"/>
      <c r="N1008" s="23">
        <v>0</v>
      </c>
      <c r="O1008" s="25">
        <v>99715.48</v>
      </c>
      <c r="P1008" s="25">
        <v>2321940.52</v>
      </c>
      <c r="Q1008" s="25">
        <v>3331656</v>
      </c>
      <c r="R1008" s="25">
        <v>3231940.52</v>
      </c>
    </row>
    <row r="1009" spans="1:18" ht="16.5" hidden="1" customHeight="1" x14ac:dyDescent="0.25">
      <c r="A1009" s="20">
        <v>4298</v>
      </c>
      <c r="B1009" s="21" t="s">
        <v>1260</v>
      </c>
      <c r="C1009" s="22" t="s">
        <v>59</v>
      </c>
      <c r="D1009" s="21" t="s">
        <v>60</v>
      </c>
      <c r="E1009" s="29" t="s">
        <v>1263</v>
      </c>
      <c r="F1009" s="23">
        <v>50</v>
      </c>
      <c r="G1009" s="23">
        <v>50</v>
      </c>
      <c r="H1009" s="24">
        <v>13</v>
      </c>
      <c r="I1009" s="25">
        <v>236000</v>
      </c>
      <c r="J1009" s="25">
        <v>412392.4</v>
      </c>
      <c r="K1009" s="26"/>
      <c r="L1009" s="26"/>
      <c r="M1009" s="26"/>
      <c r="N1009" s="23">
        <v>0</v>
      </c>
      <c r="O1009" s="25">
        <v>16591.47</v>
      </c>
      <c r="P1009" s="25">
        <v>395800.93</v>
      </c>
      <c r="Q1009" s="25">
        <v>648392.4</v>
      </c>
      <c r="R1009" s="25">
        <v>631800.93000000005</v>
      </c>
    </row>
    <row r="1010" spans="1:18" ht="16.5" hidden="1" customHeight="1" x14ac:dyDescent="0.25">
      <c r="A1010" s="20">
        <v>5511</v>
      </c>
      <c r="B1010" s="21" t="s">
        <v>1260</v>
      </c>
      <c r="C1010" s="22" t="s">
        <v>59</v>
      </c>
      <c r="D1010" s="21" t="s">
        <v>60</v>
      </c>
      <c r="E1010" s="29" t="s">
        <v>1264</v>
      </c>
      <c r="F1010" s="23">
        <v>54.17</v>
      </c>
      <c r="G1010" s="23">
        <v>51.73</v>
      </c>
      <c r="H1010" s="24">
        <v>13</v>
      </c>
      <c r="I1010" s="25">
        <v>473958.33</v>
      </c>
      <c r="J1010" s="25">
        <v>612030.54</v>
      </c>
      <c r="K1010" s="26"/>
      <c r="L1010" s="26"/>
      <c r="M1010" s="26"/>
      <c r="N1010" s="23">
        <v>0</v>
      </c>
      <c r="O1010" s="25">
        <v>24137.57</v>
      </c>
      <c r="P1010" s="25">
        <v>587892.97</v>
      </c>
      <c r="Q1010" s="25">
        <v>1085988.8700000001</v>
      </c>
      <c r="R1010" s="25">
        <v>1061851.3</v>
      </c>
    </row>
    <row r="1011" spans="1:18" ht="16.5" hidden="1" customHeight="1" x14ac:dyDescent="0.25">
      <c r="A1011" s="20">
        <v>8737</v>
      </c>
      <c r="B1011" s="21" t="s">
        <v>1260</v>
      </c>
      <c r="C1011" s="22" t="s">
        <v>59</v>
      </c>
      <c r="D1011" s="21" t="s">
        <v>60</v>
      </c>
      <c r="E1011" s="29" t="s">
        <v>1265</v>
      </c>
      <c r="F1011" s="23">
        <v>100</v>
      </c>
      <c r="G1011" s="23">
        <v>100</v>
      </c>
      <c r="H1011" s="24">
        <v>11</v>
      </c>
      <c r="I1011" s="25">
        <v>1060000</v>
      </c>
      <c r="J1011" s="25">
        <v>1495311</v>
      </c>
      <c r="K1011" s="26"/>
      <c r="L1011" s="26"/>
      <c r="M1011" s="26"/>
      <c r="N1011" s="23">
        <v>0</v>
      </c>
      <c r="O1011" s="25">
        <v>44721.55</v>
      </c>
      <c r="P1011" s="25">
        <v>1450589.45</v>
      </c>
      <c r="Q1011" s="25">
        <v>2555311</v>
      </c>
      <c r="R1011" s="25">
        <v>2510589.4500000002</v>
      </c>
    </row>
    <row r="1012" spans="1:18" ht="23.1" hidden="1" customHeight="1" x14ac:dyDescent="0.25">
      <c r="A1012" s="27">
        <v>11721</v>
      </c>
      <c r="B1012" s="28" t="s">
        <v>1260</v>
      </c>
      <c r="C1012" s="21" t="s">
        <v>69</v>
      </c>
      <c r="D1012" s="28" t="s">
        <v>60</v>
      </c>
      <c r="E1012" s="29" t="s">
        <v>205</v>
      </c>
      <c r="F1012" s="30">
        <v>100</v>
      </c>
      <c r="G1012" s="26"/>
      <c r="H1012" s="26"/>
      <c r="I1012" s="32">
        <v>679754.06</v>
      </c>
      <c r="J1012" s="26"/>
      <c r="K1012" s="26"/>
      <c r="L1012" s="26"/>
      <c r="M1012" s="26"/>
      <c r="N1012" s="26"/>
      <c r="O1012" s="26"/>
      <c r="P1012" s="26"/>
      <c r="Q1012" s="32">
        <v>679754.06</v>
      </c>
      <c r="R1012" s="32">
        <v>679754.06</v>
      </c>
    </row>
    <row r="1013" spans="1:18" ht="16.5" hidden="1" customHeight="1" x14ac:dyDescent="0.25">
      <c r="A1013" s="20">
        <v>5614</v>
      </c>
      <c r="B1013" s="21" t="s">
        <v>1266</v>
      </c>
      <c r="C1013" s="22" t="s">
        <v>59</v>
      </c>
      <c r="D1013" s="21" t="s">
        <v>60</v>
      </c>
      <c r="E1013" s="29" t="s">
        <v>1267</v>
      </c>
      <c r="F1013" s="23">
        <v>100</v>
      </c>
      <c r="G1013" s="23">
        <v>100</v>
      </c>
      <c r="H1013" s="24">
        <v>7</v>
      </c>
      <c r="I1013" s="25">
        <v>690000</v>
      </c>
      <c r="J1013" s="25">
        <v>1066900</v>
      </c>
      <c r="K1013" s="26"/>
      <c r="L1013" s="26"/>
      <c r="M1013" s="26"/>
      <c r="N1013" s="23">
        <v>0</v>
      </c>
      <c r="O1013" s="25">
        <v>33204.07</v>
      </c>
      <c r="P1013" s="25">
        <v>1033695.93</v>
      </c>
      <c r="Q1013" s="25">
        <v>1756900</v>
      </c>
      <c r="R1013" s="25">
        <v>1723695.93</v>
      </c>
    </row>
    <row r="1014" spans="1:18" ht="16.5" hidden="1" customHeight="1" x14ac:dyDescent="0.25">
      <c r="A1014" s="20">
        <v>7146</v>
      </c>
      <c r="B1014" s="21" t="s">
        <v>1266</v>
      </c>
      <c r="C1014" s="22" t="s">
        <v>59</v>
      </c>
      <c r="D1014" s="21" t="s">
        <v>60</v>
      </c>
      <c r="E1014" s="29" t="s">
        <v>171</v>
      </c>
      <c r="F1014" s="23">
        <v>100</v>
      </c>
      <c r="G1014" s="23">
        <v>100</v>
      </c>
      <c r="H1014" s="24">
        <v>13</v>
      </c>
      <c r="I1014" s="25">
        <v>915000</v>
      </c>
      <c r="J1014" s="25">
        <v>1434432</v>
      </c>
      <c r="K1014" s="26"/>
      <c r="L1014" s="26"/>
      <c r="M1014" s="26"/>
      <c r="N1014" s="25">
        <v>1963.5</v>
      </c>
      <c r="O1014" s="25">
        <v>39091.68</v>
      </c>
      <c r="P1014" s="25">
        <v>1395340.32</v>
      </c>
      <c r="Q1014" s="25">
        <v>2349432</v>
      </c>
      <c r="R1014" s="25">
        <v>2310340.3199999998</v>
      </c>
    </row>
    <row r="1015" spans="1:18" ht="16.5" hidden="1" customHeight="1" x14ac:dyDescent="0.25">
      <c r="A1015" s="20">
        <v>8265</v>
      </c>
      <c r="B1015" s="21" t="s">
        <v>1266</v>
      </c>
      <c r="C1015" s="22" t="s">
        <v>59</v>
      </c>
      <c r="D1015" s="21" t="s">
        <v>60</v>
      </c>
      <c r="E1015" s="29" t="s">
        <v>1268</v>
      </c>
      <c r="F1015" s="23">
        <v>50</v>
      </c>
      <c r="G1015" s="23">
        <v>42.28</v>
      </c>
      <c r="H1015" s="24">
        <v>14</v>
      </c>
      <c r="I1015" s="25">
        <v>500000</v>
      </c>
      <c r="J1015" s="25">
        <v>689448.75</v>
      </c>
      <c r="K1015" s="26"/>
      <c r="L1015" s="26"/>
      <c r="M1015" s="26"/>
      <c r="N1015" s="23">
        <v>0</v>
      </c>
      <c r="O1015" s="25">
        <v>17345.98</v>
      </c>
      <c r="P1015" s="25">
        <v>672102.77</v>
      </c>
      <c r="Q1015" s="25">
        <v>1189448.75</v>
      </c>
      <c r="R1015" s="25">
        <v>1172102.77</v>
      </c>
    </row>
    <row r="1016" spans="1:18" ht="17.100000000000001" hidden="1" customHeight="1" x14ac:dyDescent="0.25">
      <c r="A1016" s="20">
        <v>7684</v>
      </c>
      <c r="B1016" s="21" t="s">
        <v>1269</v>
      </c>
      <c r="C1016" s="21" t="s">
        <v>69</v>
      </c>
      <c r="D1016" s="21" t="s">
        <v>60</v>
      </c>
      <c r="E1016" s="29" t="s">
        <v>1270</v>
      </c>
      <c r="F1016" s="23">
        <v>50</v>
      </c>
      <c r="G1016" s="23">
        <v>49.94</v>
      </c>
      <c r="H1016" s="24">
        <v>42</v>
      </c>
      <c r="I1016" s="25">
        <v>2322439.2999999998</v>
      </c>
      <c r="J1016" s="25">
        <v>2790691.25</v>
      </c>
      <c r="K1016" s="26"/>
      <c r="L1016" s="26"/>
      <c r="M1016" s="26"/>
      <c r="N1016" s="25">
        <v>14247.13</v>
      </c>
      <c r="O1016" s="25">
        <v>53748.31</v>
      </c>
      <c r="P1016" s="25">
        <v>2736942.94</v>
      </c>
      <c r="Q1016" s="25">
        <v>5113130.55</v>
      </c>
      <c r="R1016" s="25">
        <v>5059382.24</v>
      </c>
    </row>
    <row r="1017" spans="1:18" ht="17.100000000000001" hidden="1" customHeight="1" x14ac:dyDescent="0.25">
      <c r="A1017" s="20">
        <v>7892</v>
      </c>
      <c r="B1017" s="21" t="s">
        <v>1269</v>
      </c>
      <c r="C1017" s="21" t="s">
        <v>69</v>
      </c>
      <c r="D1017" s="21" t="s">
        <v>60</v>
      </c>
      <c r="E1017" s="29" t="s">
        <v>776</v>
      </c>
      <c r="F1017" s="23">
        <v>100</v>
      </c>
      <c r="G1017" s="26"/>
      <c r="H1017" s="26"/>
      <c r="I1017" s="25">
        <v>840000</v>
      </c>
      <c r="J1017" s="26"/>
      <c r="K1017" s="26"/>
      <c r="L1017" s="26"/>
      <c r="M1017" s="26"/>
      <c r="N1017" s="26"/>
      <c r="O1017" s="26"/>
      <c r="P1017" s="26"/>
      <c r="Q1017" s="25">
        <v>840000</v>
      </c>
      <c r="R1017" s="25">
        <v>840000</v>
      </c>
    </row>
    <row r="1018" spans="1:18" ht="17.100000000000001" hidden="1" customHeight="1" x14ac:dyDescent="0.25">
      <c r="A1018" s="20">
        <v>8158</v>
      </c>
      <c r="B1018" s="21" t="s">
        <v>1269</v>
      </c>
      <c r="C1018" s="21" t="s">
        <v>69</v>
      </c>
      <c r="D1018" s="21" t="s">
        <v>60</v>
      </c>
      <c r="E1018" s="29" t="s">
        <v>1043</v>
      </c>
      <c r="F1018" s="23">
        <v>51.35</v>
      </c>
      <c r="G1018" s="23">
        <v>55.38</v>
      </c>
      <c r="H1018" s="24">
        <v>19</v>
      </c>
      <c r="I1018" s="25">
        <v>1047567.57</v>
      </c>
      <c r="J1018" s="25">
        <v>2316517</v>
      </c>
      <c r="K1018" s="26"/>
      <c r="L1018" s="26"/>
      <c r="M1018" s="26"/>
      <c r="N1018" s="23">
        <v>0</v>
      </c>
      <c r="O1018" s="25">
        <v>75079.61</v>
      </c>
      <c r="P1018" s="25">
        <v>2241437.39</v>
      </c>
      <c r="Q1018" s="25">
        <v>3364084.57</v>
      </c>
      <c r="R1018" s="25">
        <v>3289004.96</v>
      </c>
    </row>
    <row r="1019" spans="1:18" ht="16.5" hidden="1" customHeight="1" x14ac:dyDescent="0.25">
      <c r="A1019" s="20">
        <v>8880</v>
      </c>
      <c r="B1019" s="21" t="s">
        <v>1269</v>
      </c>
      <c r="C1019" s="22" t="s">
        <v>59</v>
      </c>
      <c r="D1019" s="21" t="s">
        <v>60</v>
      </c>
      <c r="E1019" s="29" t="s">
        <v>1271</v>
      </c>
      <c r="F1019" s="23">
        <v>100</v>
      </c>
      <c r="G1019" s="23">
        <v>100</v>
      </c>
      <c r="H1019" s="24">
        <v>31</v>
      </c>
      <c r="I1019" s="25">
        <v>1600000</v>
      </c>
      <c r="J1019" s="25">
        <v>3116265</v>
      </c>
      <c r="K1019" s="26"/>
      <c r="L1019" s="26"/>
      <c r="M1019" s="26"/>
      <c r="N1019" s="23">
        <v>0</v>
      </c>
      <c r="O1019" s="25">
        <v>106979.11</v>
      </c>
      <c r="P1019" s="25">
        <v>3009285.89</v>
      </c>
      <c r="Q1019" s="25">
        <v>4716265</v>
      </c>
      <c r="R1019" s="25">
        <v>4609285.8899999997</v>
      </c>
    </row>
    <row r="1020" spans="1:18" ht="23.1" hidden="1" customHeight="1" x14ac:dyDescent="0.25">
      <c r="A1020" s="27">
        <v>11723</v>
      </c>
      <c r="B1020" s="28" t="s">
        <v>1269</v>
      </c>
      <c r="C1020" s="21" t="s">
        <v>69</v>
      </c>
      <c r="D1020" s="28" t="s">
        <v>60</v>
      </c>
      <c r="E1020" s="29" t="s">
        <v>205</v>
      </c>
      <c r="F1020" s="30">
        <v>100</v>
      </c>
      <c r="G1020" s="26"/>
      <c r="H1020" s="26"/>
      <c r="I1020" s="30">
        <v>0</v>
      </c>
      <c r="J1020" s="26"/>
      <c r="K1020" s="26"/>
      <c r="L1020" s="26"/>
      <c r="M1020" s="26"/>
      <c r="N1020" s="26"/>
      <c r="O1020" s="26"/>
      <c r="P1020" s="26"/>
      <c r="Q1020" s="30">
        <v>0</v>
      </c>
      <c r="R1020" s="30">
        <v>0</v>
      </c>
    </row>
    <row r="1021" spans="1:18" ht="16.5" hidden="1" customHeight="1" x14ac:dyDescent="0.25">
      <c r="A1021" s="20">
        <v>2165</v>
      </c>
      <c r="B1021" s="21" t="s">
        <v>1272</v>
      </c>
      <c r="C1021" s="22" t="s">
        <v>59</v>
      </c>
      <c r="D1021" s="21" t="s">
        <v>60</v>
      </c>
      <c r="E1021" s="29" t="s">
        <v>1273</v>
      </c>
      <c r="F1021" s="23">
        <v>48.89</v>
      </c>
      <c r="G1021" s="23">
        <v>50.99</v>
      </c>
      <c r="H1021" s="24">
        <v>22</v>
      </c>
      <c r="I1021" s="25">
        <v>547555.56000000006</v>
      </c>
      <c r="J1021" s="25">
        <v>2534535.48</v>
      </c>
      <c r="K1021" s="26"/>
      <c r="L1021" s="26"/>
      <c r="M1021" s="26"/>
      <c r="N1021" s="23">
        <v>0</v>
      </c>
      <c r="O1021" s="25">
        <v>81347.240000000005</v>
      </c>
      <c r="P1021" s="25">
        <v>2453188.2400000002</v>
      </c>
      <c r="Q1021" s="25">
        <v>3082091.04</v>
      </c>
      <c r="R1021" s="25">
        <v>3000743.8</v>
      </c>
    </row>
    <row r="1022" spans="1:18" ht="16.5" hidden="1" customHeight="1" x14ac:dyDescent="0.25">
      <c r="A1022" s="20">
        <v>2526</v>
      </c>
      <c r="B1022" s="21" t="s">
        <v>1274</v>
      </c>
      <c r="C1022" s="22" t="s">
        <v>59</v>
      </c>
      <c r="D1022" s="21" t="s">
        <v>60</v>
      </c>
      <c r="E1022" s="29" t="s">
        <v>603</v>
      </c>
      <c r="F1022" s="23">
        <v>68.75</v>
      </c>
      <c r="G1022" s="23">
        <v>70.84</v>
      </c>
      <c r="H1022" s="24">
        <v>11</v>
      </c>
      <c r="I1022" s="25">
        <v>464062.5</v>
      </c>
      <c r="J1022" s="25">
        <v>1946300</v>
      </c>
      <c r="K1022" s="26"/>
      <c r="L1022" s="26"/>
      <c r="M1022" s="26"/>
      <c r="N1022" s="23">
        <v>0</v>
      </c>
      <c r="O1022" s="25">
        <v>86891.13</v>
      </c>
      <c r="P1022" s="25">
        <v>1859408.87</v>
      </c>
      <c r="Q1022" s="25">
        <v>2410362.5</v>
      </c>
      <c r="R1022" s="25">
        <v>2323471.37</v>
      </c>
    </row>
    <row r="1023" spans="1:18" ht="16.5" hidden="1" customHeight="1" x14ac:dyDescent="0.25">
      <c r="A1023" s="20">
        <v>172</v>
      </c>
      <c r="B1023" s="21" t="s">
        <v>1275</v>
      </c>
      <c r="C1023" s="22" t="s">
        <v>59</v>
      </c>
      <c r="D1023" s="21" t="s">
        <v>60</v>
      </c>
      <c r="E1023" s="29" t="s">
        <v>1276</v>
      </c>
      <c r="F1023" s="23">
        <v>100</v>
      </c>
      <c r="G1023" s="23">
        <v>100</v>
      </c>
      <c r="H1023" s="24">
        <v>14</v>
      </c>
      <c r="I1023" s="25">
        <v>4840531.1500000004</v>
      </c>
      <c r="J1023" s="25">
        <v>2795468.84</v>
      </c>
      <c r="K1023" s="25">
        <v>5141438</v>
      </c>
      <c r="L1023" s="26"/>
      <c r="M1023" s="26"/>
      <c r="N1023" s="23">
        <v>0</v>
      </c>
      <c r="O1023" s="25">
        <v>64293.82</v>
      </c>
      <c r="P1023" s="25">
        <v>2731175.02</v>
      </c>
      <c r="Q1023" s="25">
        <v>7635999.9900000002</v>
      </c>
      <c r="R1023" s="25">
        <v>7571706.1699999999</v>
      </c>
    </row>
    <row r="1024" spans="1:18" ht="16.5" hidden="1" customHeight="1" x14ac:dyDescent="0.25">
      <c r="A1024" s="20">
        <v>333</v>
      </c>
      <c r="B1024" s="21" t="s">
        <v>1275</v>
      </c>
      <c r="C1024" s="22" t="s">
        <v>59</v>
      </c>
      <c r="D1024" s="21" t="s">
        <v>60</v>
      </c>
      <c r="E1024" s="29" t="s">
        <v>1277</v>
      </c>
      <c r="F1024" s="23">
        <v>50</v>
      </c>
      <c r="G1024" s="23">
        <v>50</v>
      </c>
      <c r="H1024" s="24">
        <v>12</v>
      </c>
      <c r="I1024" s="25">
        <v>343376.42</v>
      </c>
      <c r="J1024" s="25">
        <v>884077.36</v>
      </c>
      <c r="K1024" s="25">
        <v>392295.43</v>
      </c>
      <c r="L1024" s="26"/>
      <c r="M1024" s="26"/>
      <c r="N1024" s="23">
        <v>0</v>
      </c>
      <c r="O1024" s="25">
        <v>20077.849999999999</v>
      </c>
      <c r="P1024" s="25">
        <v>863999.51</v>
      </c>
      <c r="Q1024" s="25">
        <v>1227453.78</v>
      </c>
      <c r="R1024" s="25">
        <v>1207375.93</v>
      </c>
    </row>
    <row r="1025" spans="1:18" ht="16.5" hidden="1" customHeight="1" x14ac:dyDescent="0.25">
      <c r="A1025" s="20">
        <v>2256</v>
      </c>
      <c r="B1025" s="21" t="s">
        <v>1275</v>
      </c>
      <c r="C1025" s="22" t="s">
        <v>59</v>
      </c>
      <c r="D1025" s="21" t="s">
        <v>60</v>
      </c>
      <c r="E1025" s="29" t="s">
        <v>1278</v>
      </c>
      <c r="F1025" s="23">
        <v>100</v>
      </c>
      <c r="G1025" s="23">
        <v>100</v>
      </c>
      <c r="H1025" s="24">
        <v>19</v>
      </c>
      <c r="I1025" s="25">
        <v>3467425.48</v>
      </c>
      <c r="J1025" s="25">
        <v>1861574.53</v>
      </c>
      <c r="K1025" s="25">
        <v>3097048</v>
      </c>
      <c r="L1025" s="26"/>
      <c r="M1025" s="26"/>
      <c r="N1025" s="23">
        <v>0</v>
      </c>
      <c r="O1025" s="25">
        <v>40512.97</v>
      </c>
      <c r="P1025" s="25">
        <v>1821061.56</v>
      </c>
      <c r="Q1025" s="25">
        <v>5329000.01</v>
      </c>
      <c r="R1025" s="25">
        <v>5288487.04</v>
      </c>
    </row>
    <row r="1026" spans="1:18" ht="17.100000000000001" hidden="1" customHeight="1" x14ac:dyDescent="0.25">
      <c r="A1026" s="20">
        <v>2264</v>
      </c>
      <c r="B1026" s="21" t="s">
        <v>1275</v>
      </c>
      <c r="C1026" s="21" t="s">
        <v>69</v>
      </c>
      <c r="D1026" s="21" t="s">
        <v>60</v>
      </c>
      <c r="E1026" s="29" t="s">
        <v>1279</v>
      </c>
      <c r="F1026" s="23">
        <v>100</v>
      </c>
      <c r="G1026" s="23">
        <v>100</v>
      </c>
      <c r="H1026" s="24">
        <v>7</v>
      </c>
      <c r="I1026" s="25">
        <v>1083703.06</v>
      </c>
      <c r="J1026" s="25">
        <v>1313296.94</v>
      </c>
      <c r="K1026" s="25">
        <v>776535.59</v>
      </c>
      <c r="L1026" s="26"/>
      <c r="M1026" s="26"/>
      <c r="N1026" s="23">
        <v>0</v>
      </c>
      <c r="O1026" s="25">
        <v>26099.77</v>
      </c>
      <c r="P1026" s="25">
        <v>1287197.17</v>
      </c>
      <c r="Q1026" s="25">
        <v>2397000</v>
      </c>
      <c r="R1026" s="25">
        <v>2370900.23</v>
      </c>
    </row>
    <row r="1027" spans="1:18" ht="16.5" hidden="1" customHeight="1" x14ac:dyDescent="0.25">
      <c r="A1027" s="20">
        <v>3767</v>
      </c>
      <c r="B1027" s="21" t="s">
        <v>1275</v>
      </c>
      <c r="C1027" s="22" t="s">
        <v>59</v>
      </c>
      <c r="D1027" s="21" t="s">
        <v>60</v>
      </c>
      <c r="E1027" s="29" t="s">
        <v>1280</v>
      </c>
      <c r="F1027" s="23">
        <v>100</v>
      </c>
      <c r="G1027" s="23">
        <v>100</v>
      </c>
      <c r="H1027" s="24">
        <v>27</v>
      </c>
      <c r="I1027" s="25">
        <v>1235455.3899999999</v>
      </c>
      <c r="J1027" s="25">
        <v>2962544.62</v>
      </c>
      <c r="K1027" s="25">
        <v>2163346.23</v>
      </c>
      <c r="L1027" s="26"/>
      <c r="M1027" s="26"/>
      <c r="N1027" s="25">
        <v>2059.9299999999998</v>
      </c>
      <c r="O1027" s="25">
        <v>72806.75</v>
      </c>
      <c r="P1027" s="25">
        <v>2889737.87</v>
      </c>
      <c r="Q1027" s="25">
        <v>4198000.01</v>
      </c>
      <c r="R1027" s="25">
        <v>4125193.26</v>
      </c>
    </row>
    <row r="1028" spans="1:18" ht="16.5" hidden="1" customHeight="1" x14ac:dyDescent="0.25">
      <c r="A1028" s="20">
        <v>3776</v>
      </c>
      <c r="B1028" s="21" t="s">
        <v>1275</v>
      </c>
      <c r="C1028" s="22" t="s">
        <v>59</v>
      </c>
      <c r="D1028" s="21" t="s">
        <v>60</v>
      </c>
      <c r="E1028" s="29" t="s">
        <v>1281</v>
      </c>
      <c r="F1028" s="23">
        <v>100</v>
      </c>
      <c r="G1028" s="23">
        <v>100</v>
      </c>
      <c r="H1028" s="24">
        <v>25</v>
      </c>
      <c r="I1028" s="25">
        <v>3827893.77</v>
      </c>
      <c r="J1028" s="25">
        <v>1841106.23</v>
      </c>
      <c r="K1028" s="25">
        <v>3871704.98</v>
      </c>
      <c r="L1028" s="26"/>
      <c r="M1028" s="26"/>
      <c r="N1028" s="23">
        <v>0</v>
      </c>
      <c r="O1028" s="25">
        <v>43026.559999999998</v>
      </c>
      <c r="P1028" s="25">
        <v>1798079.67</v>
      </c>
      <c r="Q1028" s="25">
        <v>5669000</v>
      </c>
      <c r="R1028" s="25">
        <v>5625973.4400000004</v>
      </c>
    </row>
    <row r="1029" spans="1:18" ht="39.950000000000003" hidden="1" customHeight="1" x14ac:dyDescent="0.25">
      <c r="A1029" s="27">
        <v>4821</v>
      </c>
      <c r="B1029" s="28" t="s">
        <v>1275</v>
      </c>
      <c r="C1029" s="28" t="s">
        <v>69</v>
      </c>
      <c r="D1029" s="28" t="s">
        <v>60</v>
      </c>
      <c r="E1029" s="29" t="s">
        <v>1282</v>
      </c>
      <c r="F1029" s="30">
        <v>100</v>
      </c>
      <c r="G1029" s="30">
        <v>100</v>
      </c>
      <c r="H1029" s="31">
        <v>25</v>
      </c>
      <c r="I1029" s="32">
        <v>2621483.7400000002</v>
      </c>
      <c r="J1029" s="32">
        <v>3931516.25</v>
      </c>
      <c r="K1029" s="32">
        <v>834329.49</v>
      </c>
      <c r="L1029" s="22"/>
      <c r="M1029" s="22"/>
      <c r="N1029" s="30">
        <v>0</v>
      </c>
      <c r="O1029" s="32">
        <v>756163.25</v>
      </c>
      <c r="P1029" s="32">
        <v>3175353</v>
      </c>
      <c r="Q1029" s="32">
        <v>6552999.9900000002</v>
      </c>
      <c r="R1029" s="32">
        <v>5796836.7400000002</v>
      </c>
    </row>
    <row r="1030" spans="1:18" ht="16.5" hidden="1" customHeight="1" x14ac:dyDescent="0.25">
      <c r="A1030" s="20">
        <v>4827</v>
      </c>
      <c r="B1030" s="21" t="s">
        <v>1275</v>
      </c>
      <c r="C1030" s="22" t="s">
        <v>59</v>
      </c>
      <c r="D1030" s="21" t="s">
        <v>60</v>
      </c>
      <c r="E1030" s="29" t="s">
        <v>1283</v>
      </c>
      <c r="F1030" s="23">
        <v>100</v>
      </c>
      <c r="G1030" s="23">
        <v>100</v>
      </c>
      <c r="H1030" s="24">
        <v>8</v>
      </c>
      <c r="I1030" s="25">
        <v>1808869.66</v>
      </c>
      <c r="J1030" s="25">
        <v>1254130.3400000001</v>
      </c>
      <c r="K1030" s="25">
        <v>2003790.5</v>
      </c>
      <c r="L1030" s="26"/>
      <c r="M1030" s="26"/>
      <c r="N1030" s="23">
        <v>0</v>
      </c>
      <c r="O1030" s="25">
        <v>134614.85999999999</v>
      </c>
      <c r="P1030" s="25">
        <v>1119515.48</v>
      </c>
      <c r="Q1030" s="25">
        <v>3063000</v>
      </c>
      <c r="R1030" s="25">
        <v>2928385.14</v>
      </c>
    </row>
    <row r="1031" spans="1:18" ht="29.1" hidden="1" customHeight="1" x14ac:dyDescent="0.25">
      <c r="A1031" s="20">
        <v>8774</v>
      </c>
      <c r="B1031" s="21" t="s">
        <v>1275</v>
      </c>
      <c r="C1031" s="21" t="s">
        <v>69</v>
      </c>
      <c r="D1031" s="21" t="s">
        <v>60</v>
      </c>
      <c r="E1031" s="33" t="s">
        <v>1284</v>
      </c>
      <c r="F1031" s="23">
        <v>100</v>
      </c>
      <c r="G1031" s="23">
        <v>100</v>
      </c>
      <c r="H1031" s="24">
        <v>17</v>
      </c>
      <c r="I1031" s="25">
        <v>1507796.98</v>
      </c>
      <c r="J1031" s="25">
        <v>2556203.02</v>
      </c>
      <c r="K1031" s="25">
        <v>1741315.72</v>
      </c>
      <c r="L1031" s="22"/>
      <c r="M1031" s="22"/>
      <c r="N1031" s="23">
        <v>0</v>
      </c>
      <c r="O1031" s="25">
        <v>11920.58</v>
      </c>
      <c r="P1031" s="25">
        <v>2544282.44</v>
      </c>
      <c r="Q1031" s="25">
        <v>4064000</v>
      </c>
      <c r="R1031" s="25">
        <v>4052079.42</v>
      </c>
    </row>
    <row r="1032" spans="1:18" ht="17.100000000000001" hidden="1" customHeight="1" x14ac:dyDescent="0.25">
      <c r="A1032" s="20">
        <v>10014</v>
      </c>
      <c r="B1032" s="21" t="s">
        <v>1275</v>
      </c>
      <c r="C1032" s="21" t="s">
        <v>69</v>
      </c>
      <c r="D1032" s="21" t="s">
        <v>60</v>
      </c>
      <c r="E1032" s="29" t="s">
        <v>1285</v>
      </c>
      <c r="F1032" s="23">
        <v>100</v>
      </c>
      <c r="G1032" s="23">
        <v>100</v>
      </c>
      <c r="H1032" s="24">
        <v>30</v>
      </c>
      <c r="I1032" s="25">
        <v>4561328.6100000003</v>
      </c>
      <c r="J1032" s="25">
        <v>12084671.359999999</v>
      </c>
      <c r="K1032" s="25">
        <v>14281905.699999999</v>
      </c>
      <c r="L1032" s="26"/>
      <c r="M1032" s="26"/>
      <c r="N1032" s="23">
        <v>0</v>
      </c>
      <c r="O1032" s="25">
        <v>257883.09</v>
      </c>
      <c r="P1032" s="25">
        <v>11826788.27</v>
      </c>
      <c r="Q1032" s="25">
        <v>16645999.970000001</v>
      </c>
      <c r="R1032" s="25">
        <v>16388116.880000001</v>
      </c>
    </row>
    <row r="1033" spans="1:18" ht="16.5" hidden="1" customHeight="1" x14ac:dyDescent="0.25">
      <c r="A1033" s="20">
        <v>10374</v>
      </c>
      <c r="B1033" s="21" t="s">
        <v>1275</v>
      </c>
      <c r="C1033" s="22" t="s">
        <v>59</v>
      </c>
      <c r="D1033" s="21" t="s">
        <v>60</v>
      </c>
      <c r="E1033" s="29" t="s">
        <v>1286</v>
      </c>
      <c r="F1033" s="23">
        <v>100</v>
      </c>
      <c r="G1033" s="23">
        <v>100</v>
      </c>
      <c r="H1033" s="24">
        <v>7</v>
      </c>
      <c r="I1033" s="25">
        <v>2038277.2</v>
      </c>
      <c r="J1033" s="25">
        <v>186722.8</v>
      </c>
      <c r="K1033" s="25">
        <v>998843.74</v>
      </c>
      <c r="L1033" s="26"/>
      <c r="M1033" s="26"/>
      <c r="N1033" s="23">
        <v>0</v>
      </c>
      <c r="O1033" s="25">
        <v>3361.45</v>
      </c>
      <c r="P1033" s="25">
        <v>183361.35</v>
      </c>
      <c r="Q1033" s="25">
        <v>2225000</v>
      </c>
      <c r="R1033" s="25">
        <v>2221638.5499999998</v>
      </c>
    </row>
    <row r="1034" spans="1:18" ht="16.5" hidden="1" customHeight="1" x14ac:dyDescent="0.25">
      <c r="A1034" s="20">
        <v>11555</v>
      </c>
      <c r="B1034" s="21" t="s">
        <v>1275</v>
      </c>
      <c r="C1034" s="22" t="s">
        <v>59</v>
      </c>
      <c r="D1034" s="21" t="s">
        <v>60</v>
      </c>
      <c r="E1034" s="33" t="s">
        <v>1287</v>
      </c>
      <c r="F1034" s="23">
        <v>100</v>
      </c>
      <c r="G1034" s="23">
        <v>100</v>
      </c>
      <c r="H1034" s="24">
        <v>1</v>
      </c>
      <c r="I1034" s="23">
        <v>0</v>
      </c>
      <c r="J1034" s="23">
        <v>0</v>
      </c>
      <c r="K1034" s="26"/>
      <c r="L1034" s="26"/>
      <c r="M1034" s="26"/>
      <c r="N1034" s="23">
        <v>0</v>
      </c>
      <c r="O1034" s="23">
        <v>0</v>
      </c>
      <c r="P1034" s="23">
        <v>0</v>
      </c>
      <c r="Q1034" s="23">
        <v>0</v>
      </c>
      <c r="R1034" s="23">
        <v>0</v>
      </c>
    </row>
    <row r="1035" spans="1:18" ht="16.5" hidden="1" customHeight="1" x14ac:dyDescent="0.25">
      <c r="A1035" s="20">
        <v>2527</v>
      </c>
      <c r="B1035" s="21" t="s">
        <v>1288</v>
      </c>
      <c r="C1035" s="22" t="s">
        <v>59</v>
      </c>
      <c r="D1035" s="21" t="s">
        <v>60</v>
      </c>
      <c r="E1035" s="29" t="s">
        <v>1289</v>
      </c>
      <c r="F1035" s="23">
        <v>100</v>
      </c>
      <c r="G1035" s="23">
        <v>50</v>
      </c>
      <c r="H1035" s="24">
        <v>3</v>
      </c>
      <c r="I1035" s="25">
        <v>275000</v>
      </c>
      <c r="J1035" s="25">
        <v>747997.08</v>
      </c>
      <c r="K1035" s="26"/>
      <c r="L1035" s="26"/>
      <c r="M1035" s="26"/>
      <c r="N1035" s="23">
        <v>0</v>
      </c>
      <c r="O1035" s="25">
        <v>21546.6</v>
      </c>
      <c r="P1035" s="25">
        <v>726450.48</v>
      </c>
      <c r="Q1035" s="25">
        <v>1022997.08</v>
      </c>
      <c r="R1035" s="25">
        <v>1001450.48</v>
      </c>
    </row>
    <row r="1036" spans="1:18" ht="16.5" hidden="1" customHeight="1" x14ac:dyDescent="0.25">
      <c r="A1036" s="20">
        <v>1480</v>
      </c>
      <c r="B1036" s="21" t="s">
        <v>1290</v>
      </c>
      <c r="C1036" s="22" t="s">
        <v>59</v>
      </c>
      <c r="D1036" s="21" t="s">
        <v>60</v>
      </c>
      <c r="E1036" s="29" t="s">
        <v>1291</v>
      </c>
      <c r="F1036" s="23">
        <v>100</v>
      </c>
      <c r="G1036" s="23">
        <v>100</v>
      </c>
      <c r="H1036" s="24">
        <v>3</v>
      </c>
      <c r="I1036" s="25">
        <v>127000</v>
      </c>
      <c r="J1036" s="25">
        <v>248500</v>
      </c>
      <c r="K1036" s="26"/>
      <c r="L1036" s="26"/>
      <c r="M1036" s="26"/>
      <c r="N1036" s="23">
        <v>0</v>
      </c>
      <c r="O1036" s="25">
        <v>7832.3</v>
      </c>
      <c r="P1036" s="25">
        <v>240667.7</v>
      </c>
      <c r="Q1036" s="25">
        <v>375500</v>
      </c>
      <c r="R1036" s="25">
        <v>367667.7</v>
      </c>
    </row>
    <row r="1037" spans="1:18" ht="17.100000000000001" hidden="1" customHeight="1" x14ac:dyDescent="0.25">
      <c r="A1037" s="20">
        <v>1730</v>
      </c>
      <c r="B1037" s="21" t="s">
        <v>1290</v>
      </c>
      <c r="C1037" s="21" t="s">
        <v>69</v>
      </c>
      <c r="D1037" s="21" t="s">
        <v>60</v>
      </c>
      <c r="E1037" s="29" t="s">
        <v>1292</v>
      </c>
      <c r="F1037" s="23">
        <v>100</v>
      </c>
      <c r="G1037" s="23">
        <v>100</v>
      </c>
      <c r="H1037" s="24">
        <v>17</v>
      </c>
      <c r="I1037" s="25">
        <v>198000</v>
      </c>
      <c r="J1037" s="25">
        <v>1673155.5</v>
      </c>
      <c r="K1037" s="26"/>
      <c r="L1037" s="26"/>
      <c r="M1037" s="26"/>
      <c r="N1037" s="23">
        <v>0</v>
      </c>
      <c r="O1037" s="25">
        <v>42247.99</v>
      </c>
      <c r="P1037" s="25">
        <v>1630907.51</v>
      </c>
      <c r="Q1037" s="25">
        <v>1871155.5</v>
      </c>
      <c r="R1037" s="25">
        <v>1828907.51</v>
      </c>
    </row>
    <row r="1038" spans="1:18" ht="29.1" hidden="1" customHeight="1" x14ac:dyDescent="0.25">
      <c r="A1038" s="20">
        <v>2454</v>
      </c>
      <c r="B1038" s="21" t="s">
        <v>1290</v>
      </c>
      <c r="C1038" s="21" t="s">
        <v>69</v>
      </c>
      <c r="D1038" s="21" t="s">
        <v>60</v>
      </c>
      <c r="E1038" s="33" t="s">
        <v>1293</v>
      </c>
      <c r="F1038" s="23">
        <v>100</v>
      </c>
      <c r="G1038" s="23">
        <v>100</v>
      </c>
      <c r="H1038" s="24">
        <v>15</v>
      </c>
      <c r="I1038" s="25">
        <v>2570000</v>
      </c>
      <c r="J1038" s="25">
        <v>5270446</v>
      </c>
      <c r="K1038" s="22"/>
      <c r="L1038" s="22"/>
      <c r="M1038" s="22"/>
      <c r="N1038" s="23">
        <v>0</v>
      </c>
      <c r="O1038" s="25">
        <v>128677.53</v>
      </c>
      <c r="P1038" s="25">
        <v>5141768.47</v>
      </c>
      <c r="Q1038" s="25">
        <v>7840446</v>
      </c>
      <c r="R1038" s="25">
        <v>7711768.4699999997</v>
      </c>
    </row>
    <row r="1039" spans="1:18" ht="29.1" hidden="1" customHeight="1" x14ac:dyDescent="0.25">
      <c r="A1039" s="20">
        <v>4062</v>
      </c>
      <c r="B1039" s="21" t="s">
        <v>1290</v>
      </c>
      <c r="C1039" s="21" t="s">
        <v>69</v>
      </c>
      <c r="D1039" s="21" t="s">
        <v>60</v>
      </c>
      <c r="E1039" s="29" t="s">
        <v>1294</v>
      </c>
      <c r="F1039" s="23">
        <v>100</v>
      </c>
      <c r="G1039" s="23">
        <v>100</v>
      </c>
      <c r="H1039" s="24">
        <v>48</v>
      </c>
      <c r="I1039" s="25">
        <v>5401873.2699999996</v>
      </c>
      <c r="J1039" s="25">
        <v>3529126.75</v>
      </c>
      <c r="K1039" s="22"/>
      <c r="L1039" s="22"/>
      <c r="M1039" s="22"/>
      <c r="N1039" s="23">
        <v>0</v>
      </c>
      <c r="O1039" s="25">
        <v>71114.19</v>
      </c>
      <c r="P1039" s="25">
        <v>3458012.56</v>
      </c>
      <c r="Q1039" s="25">
        <v>8931000.0199999996</v>
      </c>
      <c r="R1039" s="25">
        <v>8859885.8300000001</v>
      </c>
    </row>
    <row r="1040" spans="1:18" ht="16.5" hidden="1" customHeight="1" x14ac:dyDescent="0.25">
      <c r="A1040" s="20">
        <v>4344</v>
      </c>
      <c r="B1040" s="21" t="s">
        <v>1290</v>
      </c>
      <c r="C1040" s="22" t="s">
        <v>59</v>
      </c>
      <c r="D1040" s="21" t="s">
        <v>60</v>
      </c>
      <c r="E1040" s="33" t="s">
        <v>1295</v>
      </c>
      <c r="F1040" s="23">
        <v>50</v>
      </c>
      <c r="G1040" s="23">
        <v>39.520000000000003</v>
      </c>
      <c r="H1040" s="24">
        <v>7</v>
      </c>
      <c r="I1040" s="25">
        <v>350000</v>
      </c>
      <c r="J1040" s="25">
        <v>506745.33</v>
      </c>
      <c r="K1040" s="26"/>
      <c r="L1040" s="26"/>
      <c r="M1040" s="26"/>
      <c r="N1040" s="23">
        <v>0</v>
      </c>
      <c r="O1040" s="25">
        <v>13414.49</v>
      </c>
      <c r="P1040" s="25">
        <v>493330.84</v>
      </c>
      <c r="Q1040" s="25">
        <v>856745.33</v>
      </c>
      <c r="R1040" s="25">
        <v>843330.84</v>
      </c>
    </row>
    <row r="1041" spans="1:18" ht="16.5" hidden="1" customHeight="1" x14ac:dyDescent="0.25">
      <c r="A1041" s="20">
        <v>4361</v>
      </c>
      <c r="B1041" s="21" t="s">
        <v>1290</v>
      </c>
      <c r="C1041" s="22" t="s">
        <v>59</v>
      </c>
      <c r="D1041" s="21" t="s">
        <v>60</v>
      </c>
      <c r="E1041" s="29" t="s">
        <v>1296</v>
      </c>
      <c r="F1041" s="23">
        <v>100</v>
      </c>
      <c r="G1041" s="23">
        <v>100</v>
      </c>
      <c r="H1041" s="24">
        <v>8</v>
      </c>
      <c r="I1041" s="25">
        <v>448000</v>
      </c>
      <c r="J1041" s="25">
        <v>2155529</v>
      </c>
      <c r="K1041" s="26"/>
      <c r="L1041" s="26"/>
      <c r="M1041" s="26"/>
      <c r="N1041" s="23">
        <v>0</v>
      </c>
      <c r="O1041" s="25">
        <v>85840.44</v>
      </c>
      <c r="P1041" s="25">
        <v>2069688.56</v>
      </c>
      <c r="Q1041" s="25">
        <v>2603529</v>
      </c>
      <c r="R1041" s="25">
        <v>2517688.56</v>
      </c>
    </row>
    <row r="1042" spans="1:18" ht="16.5" hidden="1" customHeight="1" x14ac:dyDescent="0.25">
      <c r="A1042" s="20">
        <v>4362</v>
      </c>
      <c r="B1042" s="21" t="s">
        <v>1290</v>
      </c>
      <c r="C1042" s="22" t="s">
        <v>59</v>
      </c>
      <c r="D1042" s="21" t="s">
        <v>60</v>
      </c>
      <c r="E1042" s="29" t="s">
        <v>1252</v>
      </c>
      <c r="F1042" s="23">
        <v>100</v>
      </c>
      <c r="G1042" s="23">
        <v>100</v>
      </c>
      <c r="H1042" s="24">
        <v>28</v>
      </c>
      <c r="I1042" s="25">
        <v>2720426.08</v>
      </c>
      <c r="J1042" s="25">
        <v>3059573.9</v>
      </c>
      <c r="K1042" s="26"/>
      <c r="L1042" s="26"/>
      <c r="M1042" s="26"/>
      <c r="N1042" s="23">
        <v>0</v>
      </c>
      <c r="O1042" s="25">
        <v>61564.72</v>
      </c>
      <c r="P1042" s="25">
        <v>2998009.18</v>
      </c>
      <c r="Q1042" s="25">
        <v>5779999.9800000004</v>
      </c>
      <c r="R1042" s="25">
        <v>5718435.2599999998</v>
      </c>
    </row>
    <row r="1043" spans="1:18" ht="16.5" hidden="1" customHeight="1" x14ac:dyDescent="0.25">
      <c r="A1043" s="20">
        <v>4950</v>
      </c>
      <c r="B1043" s="21" t="s">
        <v>1290</v>
      </c>
      <c r="C1043" s="22" t="s">
        <v>59</v>
      </c>
      <c r="D1043" s="21" t="s">
        <v>60</v>
      </c>
      <c r="E1043" s="29" t="s">
        <v>1297</v>
      </c>
      <c r="F1043" s="23">
        <v>50</v>
      </c>
      <c r="G1043" s="23">
        <v>50</v>
      </c>
      <c r="H1043" s="24">
        <v>6</v>
      </c>
      <c r="I1043" s="25">
        <v>86000</v>
      </c>
      <c r="J1043" s="25">
        <v>404438.83</v>
      </c>
      <c r="K1043" s="26"/>
      <c r="L1043" s="26"/>
      <c r="M1043" s="26"/>
      <c r="N1043" s="23">
        <v>0</v>
      </c>
      <c r="O1043" s="25">
        <v>9947.49</v>
      </c>
      <c r="P1043" s="25">
        <v>394491.34</v>
      </c>
      <c r="Q1043" s="25">
        <v>490438.83</v>
      </c>
      <c r="R1043" s="25">
        <v>480491.34</v>
      </c>
    </row>
    <row r="1044" spans="1:18" ht="17.100000000000001" hidden="1" customHeight="1" x14ac:dyDescent="0.25">
      <c r="A1044" s="20">
        <v>5478</v>
      </c>
      <c r="B1044" s="21" t="s">
        <v>1290</v>
      </c>
      <c r="C1044" s="21" t="s">
        <v>69</v>
      </c>
      <c r="D1044" s="21" t="s">
        <v>60</v>
      </c>
      <c r="E1044" s="29" t="s">
        <v>1298</v>
      </c>
      <c r="F1044" s="23">
        <v>100</v>
      </c>
      <c r="G1044" s="23">
        <v>100</v>
      </c>
      <c r="H1044" s="24">
        <v>12</v>
      </c>
      <c r="I1044" s="25">
        <v>179000</v>
      </c>
      <c r="J1044" s="25">
        <v>689999</v>
      </c>
      <c r="K1044" s="26"/>
      <c r="L1044" s="26"/>
      <c r="M1044" s="26"/>
      <c r="N1044" s="23">
        <v>0</v>
      </c>
      <c r="O1044" s="25">
        <v>26971.78</v>
      </c>
      <c r="P1044" s="25">
        <v>663027.22</v>
      </c>
      <c r="Q1044" s="25">
        <v>868999</v>
      </c>
      <c r="R1044" s="25">
        <v>842027.22</v>
      </c>
    </row>
    <row r="1045" spans="1:18" ht="17.100000000000001" hidden="1" customHeight="1" x14ac:dyDescent="0.25">
      <c r="A1045" s="20">
        <v>8458</v>
      </c>
      <c r="B1045" s="21" t="s">
        <v>1290</v>
      </c>
      <c r="C1045" s="21" t="s">
        <v>69</v>
      </c>
      <c r="D1045" s="21" t="s">
        <v>60</v>
      </c>
      <c r="E1045" s="29" t="s">
        <v>1299</v>
      </c>
      <c r="F1045" s="23">
        <v>100</v>
      </c>
      <c r="G1045" s="23">
        <v>100</v>
      </c>
      <c r="H1045" s="24">
        <v>15</v>
      </c>
      <c r="I1045" s="25">
        <v>1460000</v>
      </c>
      <c r="J1045" s="25">
        <v>3664371</v>
      </c>
      <c r="K1045" s="26"/>
      <c r="L1045" s="26"/>
      <c r="M1045" s="26"/>
      <c r="N1045" s="23">
        <v>0</v>
      </c>
      <c r="O1045" s="25">
        <v>157248.63</v>
      </c>
      <c r="P1045" s="25">
        <v>3507122.37</v>
      </c>
      <c r="Q1045" s="25">
        <v>5124371</v>
      </c>
      <c r="R1045" s="25">
        <v>4967122.37</v>
      </c>
    </row>
    <row r="1046" spans="1:18" ht="29.1" hidden="1" customHeight="1" x14ac:dyDescent="0.25">
      <c r="A1046" s="20">
        <v>8460</v>
      </c>
      <c r="B1046" s="21" t="s">
        <v>1290</v>
      </c>
      <c r="C1046" s="21" t="s">
        <v>69</v>
      </c>
      <c r="D1046" s="21" t="s">
        <v>60</v>
      </c>
      <c r="E1046" s="29" t="s">
        <v>1300</v>
      </c>
      <c r="F1046" s="23">
        <v>100</v>
      </c>
      <c r="G1046" s="23">
        <v>99.83</v>
      </c>
      <c r="H1046" s="24">
        <v>11</v>
      </c>
      <c r="I1046" s="25">
        <v>1690000</v>
      </c>
      <c r="J1046" s="25">
        <v>1123428.8400000001</v>
      </c>
      <c r="K1046" s="22"/>
      <c r="L1046" s="22"/>
      <c r="M1046" s="22"/>
      <c r="N1046" s="23">
        <v>0</v>
      </c>
      <c r="O1046" s="25">
        <v>32865.97</v>
      </c>
      <c r="P1046" s="25">
        <v>1090562.8700000001</v>
      </c>
      <c r="Q1046" s="25">
        <v>2813428.84</v>
      </c>
      <c r="R1046" s="25">
        <v>2780562.87</v>
      </c>
    </row>
    <row r="1047" spans="1:18" ht="16.5" hidden="1" customHeight="1" x14ac:dyDescent="0.25">
      <c r="A1047" s="20">
        <v>8461</v>
      </c>
      <c r="B1047" s="21" t="s">
        <v>1290</v>
      </c>
      <c r="C1047" s="22" t="s">
        <v>59</v>
      </c>
      <c r="D1047" s="21" t="s">
        <v>60</v>
      </c>
      <c r="E1047" s="29" t="s">
        <v>1301</v>
      </c>
      <c r="F1047" s="23">
        <v>100</v>
      </c>
      <c r="G1047" s="23">
        <v>100</v>
      </c>
      <c r="H1047" s="24">
        <v>16</v>
      </c>
      <c r="I1047" s="25">
        <v>1080000</v>
      </c>
      <c r="J1047" s="25">
        <v>2512927</v>
      </c>
      <c r="K1047" s="26"/>
      <c r="L1047" s="26"/>
      <c r="M1047" s="26"/>
      <c r="N1047" s="23">
        <v>0</v>
      </c>
      <c r="O1047" s="25">
        <v>118062.03</v>
      </c>
      <c r="P1047" s="25">
        <v>2394864.9700000002</v>
      </c>
      <c r="Q1047" s="25">
        <v>3592927</v>
      </c>
      <c r="R1047" s="25">
        <v>3474864.97</v>
      </c>
    </row>
    <row r="1048" spans="1:18" ht="16.5" hidden="1" customHeight="1" x14ac:dyDescent="0.25">
      <c r="A1048" s="20">
        <v>8463</v>
      </c>
      <c r="B1048" s="21" t="s">
        <v>1290</v>
      </c>
      <c r="C1048" s="22" t="s">
        <v>59</v>
      </c>
      <c r="D1048" s="21" t="s">
        <v>60</v>
      </c>
      <c r="E1048" s="29" t="s">
        <v>1302</v>
      </c>
      <c r="F1048" s="23">
        <v>100</v>
      </c>
      <c r="G1048" s="23">
        <v>100</v>
      </c>
      <c r="H1048" s="24">
        <v>13</v>
      </c>
      <c r="I1048" s="25">
        <v>1000000</v>
      </c>
      <c r="J1048" s="25">
        <v>1524168</v>
      </c>
      <c r="K1048" s="26"/>
      <c r="L1048" s="26"/>
      <c r="M1048" s="26"/>
      <c r="N1048" s="23">
        <v>0</v>
      </c>
      <c r="O1048" s="25">
        <v>50952.62</v>
      </c>
      <c r="P1048" s="25">
        <v>1473215.38</v>
      </c>
      <c r="Q1048" s="25">
        <v>2524168</v>
      </c>
      <c r="R1048" s="25">
        <v>2473215.38</v>
      </c>
    </row>
    <row r="1049" spans="1:18" ht="16.5" hidden="1" customHeight="1" x14ac:dyDescent="0.25">
      <c r="A1049" s="20">
        <v>5391</v>
      </c>
      <c r="B1049" s="21" t="s">
        <v>1303</v>
      </c>
      <c r="C1049" s="22" t="s">
        <v>59</v>
      </c>
      <c r="D1049" s="21" t="s">
        <v>60</v>
      </c>
      <c r="E1049" s="29" t="s">
        <v>1304</v>
      </c>
      <c r="F1049" s="23">
        <v>100</v>
      </c>
      <c r="G1049" s="23">
        <v>100</v>
      </c>
      <c r="H1049" s="24">
        <v>11</v>
      </c>
      <c r="I1049" s="25">
        <v>575000</v>
      </c>
      <c r="J1049" s="25">
        <v>2157050</v>
      </c>
      <c r="K1049" s="26"/>
      <c r="L1049" s="26"/>
      <c r="M1049" s="26"/>
      <c r="N1049" s="23">
        <v>0</v>
      </c>
      <c r="O1049" s="25">
        <v>62200.1</v>
      </c>
      <c r="P1049" s="25">
        <v>2094849.9</v>
      </c>
      <c r="Q1049" s="25">
        <v>2732050</v>
      </c>
      <c r="R1049" s="25">
        <v>2669849.9</v>
      </c>
    </row>
    <row r="1050" spans="1:18" ht="16.5" hidden="1" customHeight="1" x14ac:dyDescent="0.25">
      <c r="A1050" s="20">
        <v>1067</v>
      </c>
      <c r="B1050" s="21" t="s">
        <v>1305</v>
      </c>
      <c r="C1050" s="22" t="s">
        <v>59</v>
      </c>
      <c r="D1050" s="21" t="s">
        <v>60</v>
      </c>
      <c r="E1050" s="29" t="s">
        <v>1306</v>
      </c>
      <c r="F1050" s="23">
        <v>100</v>
      </c>
      <c r="G1050" s="23">
        <v>100</v>
      </c>
      <c r="H1050" s="24">
        <v>15</v>
      </c>
      <c r="I1050" s="25">
        <v>5830000</v>
      </c>
      <c r="J1050" s="25">
        <v>4096707.5</v>
      </c>
      <c r="K1050" s="26"/>
      <c r="L1050" s="26"/>
      <c r="M1050" s="26"/>
      <c r="N1050" s="23">
        <v>0</v>
      </c>
      <c r="O1050" s="25">
        <v>126335.76</v>
      </c>
      <c r="P1050" s="25">
        <v>3970371.74</v>
      </c>
      <c r="Q1050" s="25">
        <v>9926707.5</v>
      </c>
      <c r="R1050" s="25">
        <v>9800371.7400000002</v>
      </c>
    </row>
    <row r="1051" spans="1:18" ht="16.5" hidden="1" customHeight="1" x14ac:dyDescent="0.25">
      <c r="A1051" s="20">
        <v>5101</v>
      </c>
      <c r="B1051" s="21" t="s">
        <v>1305</v>
      </c>
      <c r="C1051" s="22" t="s">
        <v>59</v>
      </c>
      <c r="D1051" s="21" t="s">
        <v>60</v>
      </c>
      <c r="E1051" s="29" t="s">
        <v>1307</v>
      </c>
      <c r="F1051" s="23">
        <v>100</v>
      </c>
      <c r="G1051" s="26"/>
      <c r="H1051" s="26"/>
      <c r="I1051" s="25">
        <v>1170000</v>
      </c>
      <c r="J1051" s="26"/>
      <c r="K1051" s="26"/>
      <c r="L1051" s="26"/>
      <c r="M1051" s="26"/>
      <c r="N1051" s="26"/>
      <c r="O1051" s="26"/>
      <c r="P1051" s="26"/>
      <c r="Q1051" s="25">
        <v>1170000</v>
      </c>
      <c r="R1051" s="25">
        <v>1170000</v>
      </c>
    </row>
    <row r="1052" spans="1:18" ht="16.5" hidden="1" customHeight="1" x14ac:dyDescent="0.25">
      <c r="A1052" s="20">
        <v>5157</v>
      </c>
      <c r="B1052" s="21" t="s">
        <v>1305</v>
      </c>
      <c r="C1052" s="22" t="s">
        <v>59</v>
      </c>
      <c r="D1052" s="21" t="s">
        <v>60</v>
      </c>
      <c r="E1052" s="29" t="s">
        <v>1308</v>
      </c>
      <c r="F1052" s="23">
        <v>100</v>
      </c>
      <c r="G1052" s="23">
        <v>100</v>
      </c>
      <c r="H1052" s="24">
        <v>5</v>
      </c>
      <c r="I1052" s="25">
        <v>1750000</v>
      </c>
      <c r="J1052" s="25">
        <v>773032</v>
      </c>
      <c r="K1052" s="26"/>
      <c r="L1052" s="26"/>
      <c r="M1052" s="26"/>
      <c r="N1052" s="23">
        <v>0</v>
      </c>
      <c r="O1052" s="25">
        <v>30872.89</v>
      </c>
      <c r="P1052" s="25">
        <v>742159.11</v>
      </c>
      <c r="Q1052" s="25">
        <v>2523032</v>
      </c>
      <c r="R1052" s="25">
        <v>2492159.11</v>
      </c>
    </row>
    <row r="1053" spans="1:18" ht="16.5" hidden="1" customHeight="1" x14ac:dyDescent="0.25">
      <c r="A1053" s="20">
        <v>7687</v>
      </c>
      <c r="B1053" s="21" t="s">
        <v>1305</v>
      </c>
      <c r="C1053" s="22" t="s">
        <v>59</v>
      </c>
      <c r="D1053" s="21" t="s">
        <v>60</v>
      </c>
      <c r="E1053" s="33" t="s">
        <v>1309</v>
      </c>
      <c r="F1053" s="23">
        <v>100</v>
      </c>
      <c r="G1053" s="23">
        <v>100</v>
      </c>
      <c r="H1053" s="24">
        <v>12</v>
      </c>
      <c r="I1053" s="25">
        <v>910000</v>
      </c>
      <c r="J1053" s="25">
        <v>1803847</v>
      </c>
      <c r="K1053" s="26"/>
      <c r="L1053" s="26"/>
      <c r="M1053" s="26"/>
      <c r="N1053" s="23">
        <v>0</v>
      </c>
      <c r="O1053" s="25">
        <v>49674.86</v>
      </c>
      <c r="P1053" s="25">
        <v>1754172.14</v>
      </c>
      <c r="Q1053" s="25">
        <v>2713847</v>
      </c>
      <c r="R1053" s="25">
        <v>2664172.14</v>
      </c>
    </row>
    <row r="1054" spans="1:18" ht="16.5" hidden="1" customHeight="1" x14ac:dyDescent="0.25">
      <c r="A1054" s="20">
        <v>7688</v>
      </c>
      <c r="B1054" s="21" t="s">
        <v>1305</v>
      </c>
      <c r="C1054" s="22" t="s">
        <v>59</v>
      </c>
      <c r="D1054" s="21" t="s">
        <v>60</v>
      </c>
      <c r="E1054" s="33" t="s">
        <v>1310</v>
      </c>
      <c r="F1054" s="23">
        <v>100</v>
      </c>
      <c r="G1054" s="23">
        <v>100</v>
      </c>
      <c r="H1054" s="24">
        <v>1</v>
      </c>
      <c r="I1054" s="23">
        <v>0</v>
      </c>
      <c r="J1054" s="23">
        <v>0</v>
      </c>
      <c r="K1054" s="26"/>
      <c r="L1054" s="26"/>
      <c r="M1054" s="26"/>
      <c r="N1054" s="23">
        <v>0</v>
      </c>
      <c r="O1054" s="23">
        <v>0</v>
      </c>
      <c r="P1054" s="23">
        <v>0</v>
      </c>
      <c r="Q1054" s="23">
        <v>0</v>
      </c>
      <c r="R1054" s="23">
        <v>0</v>
      </c>
    </row>
    <row r="1055" spans="1:18" ht="16.5" hidden="1" customHeight="1" x14ac:dyDescent="0.25">
      <c r="A1055" s="20">
        <v>8064</v>
      </c>
      <c r="B1055" s="21" t="s">
        <v>1305</v>
      </c>
      <c r="C1055" s="22" t="s">
        <v>59</v>
      </c>
      <c r="D1055" s="21" t="s">
        <v>60</v>
      </c>
      <c r="E1055" s="29" t="s">
        <v>1311</v>
      </c>
      <c r="F1055" s="23">
        <v>75</v>
      </c>
      <c r="G1055" s="23">
        <v>38.479999999999997</v>
      </c>
      <c r="H1055" s="24">
        <v>3</v>
      </c>
      <c r="I1055" s="25">
        <v>690000</v>
      </c>
      <c r="J1055" s="25">
        <v>150800</v>
      </c>
      <c r="K1055" s="26"/>
      <c r="L1055" s="26"/>
      <c r="M1055" s="26"/>
      <c r="N1055" s="23">
        <v>0</v>
      </c>
      <c r="O1055" s="25">
        <v>4439.2</v>
      </c>
      <c r="P1055" s="25">
        <v>146360.79999999999</v>
      </c>
      <c r="Q1055" s="25">
        <v>840800</v>
      </c>
      <c r="R1055" s="25">
        <v>836360.8</v>
      </c>
    </row>
    <row r="1056" spans="1:18" ht="16.5" hidden="1" customHeight="1" x14ac:dyDescent="0.25">
      <c r="A1056" s="20">
        <v>8065</v>
      </c>
      <c r="B1056" s="21" t="s">
        <v>1305</v>
      </c>
      <c r="C1056" s="22" t="s">
        <v>59</v>
      </c>
      <c r="D1056" s="21" t="s">
        <v>60</v>
      </c>
      <c r="E1056" s="29" t="s">
        <v>1312</v>
      </c>
      <c r="F1056" s="23">
        <v>100</v>
      </c>
      <c r="G1056" s="23">
        <v>100</v>
      </c>
      <c r="H1056" s="24">
        <v>8</v>
      </c>
      <c r="I1056" s="25">
        <v>960000</v>
      </c>
      <c r="J1056" s="25">
        <v>877631</v>
      </c>
      <c r="K1056" s="26"/>
      <c r="L1056" s="26"/>
      <c r="M1056" s="26"/>
      <c r="N1056" s="23">
        <v>0</v>
      </c>
      <c r="O1056" s="25">
        <v>26751.77</v>
      </c>
      <c r="P1056" s="25">
        <v>850879.23</v>
      </c>
      <c r="Q1056" s="25">
        <v>1837631</v>
      </c>
      <c r="R1056" s="25">
        <v>1810879.23</v>
      </c>
    </row>
    <row r="1057" spans="1:18" ht="16.5" hidden="1" customHeight="1" x14ac:dyDescent="0.25">
      <c r="A1057" s="20">
        <v>8066</v>
      </c>
      <c r="B1057" s="21" t="s">
        <v>1305</v>
      </c>
      <c r="C1057" s="22" t="s">
        <v>59</v>
      </c>
      <c r="D1057" s="21" t="s">
        <v>60</v>
      </c>
      <c r="E1057" s="29" t="s">
        <v>1313</v>
      </c>
      <c r="F1057" s="23">
        <v>100</v>
      </c>
      <c r="G1057" s="23">
        <v>100</v>
      </c>
      <c r="H1057" s="24">
        <v>16</v>
      </c>
      <c r="I1057" s="25">
        <v>915000</v>
      </c>
      <c r="J1057" s="25">
        <v>1830171.5</v>
      </c>
      <c r="K1057" s="26"/>
      <c r="L1057" s="26"/>
      <c r="M1057" s="26"/>
      <c r="N1057" s="23">
        <v>0</v>
      </c>
      <c r="O1057" s="25">
        <v>41061.910000000003</v>
      </c>
      <c r="P1057" s="25">
        <v>1789109.59</v>
      </c>
      <c r="Q1057" s="25">
        <v>2745171.5</v>
      </c>
      <c r="R1057" s="25">
        <v>2704109.59</v>
      </c>
    </row>
    <row r="1058" spans="1:18" ht="16.5" hidden="1" customHeight="1" x14ac:dyDescent="0.25">
      <c r="A1058" s="20">
        <v>8115</v>
      </c>
      <c r="B1058" s="21" t="s">
        <v>1305</v>
      </c>
      <c r="C1058" s="22" t="s">
        <v>59</v>
      </c>
      <c r="D1058" s="21" t="s">
        <v>60</v>
      </c>
      <c r="E1058" s="29" t="s">
        <v>478</v>
      </c>
      <c r="F1058" s="23">
        <v>100</v>
      </c>
      <c r="G1058" s="23">
        <v>100</v>
      </c>
      <c r="H1058" s="24">
        <v>11</v>
      </c>
      <c r="I1058" s="25">
        <v>2340000</v>
      </c>
      <c r="J1058" s="25">
        <v>1706048</v>
      </c>
      <c r="K1058" s="26"/>
      <c r="L1058" s="26"/>
      <c r="M1058" s="26"/>
      <c r="N1058" s="23">
        <v>0</v>
      </c>
      <c r="O1058" s="25">
        <v>60819.91</v>
      </c>
      <c r="P1058" s="25">
        <v>1645228.09</v>
      </c>
      <c r="Q1058" s="25">
        <v>4046048</v>
      </c>
      <c r="R1058" s="25">
        <v>3985228.09</v>
      </c>
    </row>
    <row r="1059" spans="1:18" ht="16.5" hidden="1" customHeight="1" x14ac:dyDescent="0.25">
      <c r="A1059" s="20">
        <v>8769</v>
      </c>
      <c r="B1059" s="21" t="s">
        <v>1305</v>
      </c>
      <c r="C1059" s="22" t="s">
        <v>59</v>
      </c>
      <c r="D1059" s="21" t="s">
        <v>60</v>
      </c>
      <c r="E1059" s="29" t="s">
        <v>1314</v>
      </c>
      <c r="F1059" s="23">
        <v>100</v>
      </c>
      <c r="G1059" s="23">
        <v>100</v>
      </c>
      <c r="H1059" s="24">
        <v>9</v>
      </c>
      <c r="I1059" s="25">
        <v>4360000</v>
      </c>
      <c r="J1059" s="25">
        <v>3411900</v>
      </c>
      <c r="K1059" s="26"/>
      <c r="L1059" s="26"/>
      <c r="M1059" s="26"/>
      <c r="N1059" s="23">
        <v>0</v>
      </c>
      <c r="O1059" s="25">
        <v>152871.22</v>
      </c>
      <c r="P1059" s="25">
        <v>3259028.78</v>
      </c>
      <c r="Q1059" s="25">
        <v>7771900</v>
      </c>
      <c r="R1059" s="25">
        <v>7619028.7800000003</v>
      </c>
    </row>
    <row r="1060" spans="1:18" ht="16.5" hidden="1" customHeight="1" x14ac:dyDescent="0.25">
      <c r="A1060" s="20">
        <v>8771</v>
      </c>
      <c r="B1060" s="21" t="s">
        <v>1305</v>
      </c>
      <c r="C1060" s="22" t="s">
        <v>59</v>
      </c>
      <c r="D1060" s="21" t="s">
        <v>60</v>
      </c>
      <c r="E1060" s="33" t="s">
        <v>474</v>
      </c>
      <c r="F1060" s="23">
        <v>100</v>
      </c>
      <c r="G1060" s="23">
        <v>100</v>
      </c>
      <c r="H1060" s="24">
        <v>9</v>
      </c>
      <c r="I1060" s="25">
        <v>403000</v>
      </c>
      <c r="J1060" s="25">
        <v>879216</v>
      </c>
      <c r="K1060" s="26"/>
      <c r="L1060" s="26"/>
      <c r="M1060" s="26"/>
      <c r="N1060" s="23">
        <v>0</v>
      </c>
      <c r="O1060" s="25">
        <v>25813.040000000001</v>
      </c>
      <c r="P1060" s="25">
        <v>853402.96</v>
      </c>
      <c r="Q1060" s="25">
        <v>1282216</v>
      </c>
      <c r="R1060" s="25">
        <v>1256402.96</v>
      </c>
    </row>
    <row r="1061" spans="1:18" ht="16.5" hidden="1" customHeight="1" x14ac:dyDescent="0.25">
      <c r="A1061" s="20">
        <v>8772</v>
      </c>
      <c r="B1061" s="21" t="s">
        <v>1305</v>
      </c>
      <c r="C1061" s="22" t="s">
        <v>59</v>
      </c>
      <c r="D1061" s="21" t="s">
        <v>60</v>
      </c>
      <c r="E1061" s="29" t="s">
        <v>1315</v>
      </c>
      <c r="F1061" s="23">
        <v>77.78</v>
      </c>
      <c r="G1061" s="23">
        <v>59.62</v>
      </c>
      <c r="H1061" s="24">
        <v>7</v>
      </c>
      <c r="I1061" s="25">
        <v>801111.11</v>
      </c>
      <c r="J1061" s="25">
        <v>676750</v>
      </c>
      <c r="K1061" s="26"/>
      <c r="L1061" s="26"/>
      <c r="M1061" s="26"/>
      <c r="N1061" s="23">
        <v>0</v>
      </c>
      <c r="O1061" s="25">
        <v>21826.84</v>
      </c>
      <c r="P1061" s="25">
        <v>654923.16</v>
      </c>
      <c r="Q1061" s="25">
        <v>1477861.11</v>
      </c>
      <c r="R1061" s="25">
        <v>1456034.27</v>
      </c>
    </row>
    <row r="1062" spans="1:18" ht="17.100000000000001" hidden="1" customHeight="1" x14ac:dyDescent="0.25">
      <c r="A1062" s="20">
        <v>8776</v>
      </c>
      <c r="B1062" s="21" t="s">
        <v>1305</v>
      </c>
      <c r="C1062" s="21" t="s">
        <v>69</v>
      </c>
      <c r="D1062" s="21" t="s">
        <v>60</v>
      </c>
      <c r="E1062" s="29" t="s">
        <v>1316</v>
      </c>
      <c r="F1062" s="23">
        <v>100</v>
      </c>
      <c r="G1062" s="26"/>
      <c r="H1062" s="26"/>
      <c r="I1062" s="25">
        <v>810000</v>
      </c>
      <c r="J1062" s="26"/>
      <c r="K1062" s="26"/>
      <c r="L1062" s="26"/>
      <c r="M1062" s="26"/>
      <c r="N1062" s="26"/>
      <c r="O1062" s="26"/>
      <c r="P1062" s="26"/>
      <c r="Q1062" s="25">
        <v>810000</v>
      </c>
      <c r="R1062" s="25">
        <v>810000</v>
      </c>
    </row>
    <row r="1063" spans="1:18" ht="16.5" hidden="1" customHeight="1" x14ac:dyDescent="0.25">
      <c r="A1063" s="20">
        <v>4547</v>
      </c>
      <c r="B1063" s="21" t="s">
        <v>1317</v>
      </c>
      <c r="C1063" s="22" t="s">
        <v>59</v>
      </c>
      <c r="D1063" s="21" t="s">
        <v>60</v>
      </c>
      <c r="E1063" s="29" t="s">
        <v>1318</v>
      </c>
      <c r="F1063" s="23">
        <v>45</v>
      </c>
      <c r="G1063" s="23">
        <v>44.52</v>
      </c>
      <c r="H1063" s="24">
        <v>9</v>
      </c>
      <c r="I1063" s="25">
        <v>119700</v>
      </c>
      <c r="J1063" s="25">
        <v>537348.28</v>
      </c>
      <c r="K1063" s="26"/>
      <c r="L1063" s="26"/>
      <c r="M1063" s="26"/>
      <c r="N1063" s="23">
        <v>0</v>
      </c>
      <c r="O1063" s="25">
        <v>15894.72</v>
      </c>
      <c r="P1063" s="25">
        <v>521453.56</v>
      </c>
      <c r="Q1063" s="25">
        <v>657048.28</v>
      </c>
      <c r="R1063" s="25">
        <v>641153.56000000006</v>
      </c>
    </row>
    <row r="1064" spans="1:18" ht="16.5" hidden="1" customHeight="1" x14ac:dyDescent="0.25">
      <c r="A1064" s="20">
        <v>8329</v>
      </c>
      <c r="B1064" s="21" t="s">
        <v>1317</v>
      </c>
      <c r="C1064" s="22" t="s">
        <v>59</v>
      </c>
      <c r="D1064" s="21" t="s">
        <v>60</v>
      </c>
      <c r="E1064" s="29" t="s">
        <v>1319</v>
      </c>
      <c r="F1064" s="23">
        <v>100</v>
      </c>
      <c r="G1064" s="23">
        <v>100</v>
      </c>
      <c r="H1064" s="24">
        <v>12</v>
      </c>
      <c r="I1064" s="25">
        <v>940000</v>
      </c>
      <c r="J1064" s="25">
        <v>1379187</v>
      </c>
      <c r="K1064" s="26"/>
      <c r="L1064" s="26"/>
      <c r="M1064" s="26"/>
      <c r="N1064" s="23">
        <v>426.73</v>
      </c>
      <c r="O1064" s="25">
        <v>52994.73</v>
      </c>
      <c r="P1064" s="25">
        <v>1326192.27</v>
      </c>
      <c r="Q1064" s="25">
        <v>2319187</v>
      </c>
      <c r="R1064" s="25">
        <v>2266192.27</v>
      </c>
    </row>
    <row r="1065" spans="1:18" ht="16.5" hidden="1" customHeight="1" x14ac:dyDescent="0.25">
      <c r="A1065" s="20">
        <v>1773</v>
      </c>
      <c r="B1065" s="21" t="s">
        <v>1320</v>
      </c>
      <c r="C1065" s="22" t="s">
        <v>59</v>
      </c>
      <c r="D1065" s="21" t="s">
        <v>60</v>
      </c>
      <c r="E1065" s="29" t="s">
        <v>1321</v>
      </c>
      <c r="F1065" s="23">
        <v>100</v>
      </c>
      <c r="G1065" s="23">
        <v>100</v>
      </c>
      <c r="H1065" s="24">
        <v>7</v>
      </c>
      <c r="I1065" s="25">
        <v>670000</v>
      </c>
      <c r="J1065" s="25">
        <v>1479936.5</v>
      </c>
      <c r="K1065" s="26"/>
      <c r="L1065" s="26"/>
      <c r="M1065" s="26"/>
      <c r="N1065" s="23">
        <v>0</v>
      </c>
      <c r="O1065" s="25">
        <v>40695.300000000003</v>
      </c>
      <c r="P1065" s="25">
        <v>1439241.2</v>
      </c>
      <c r="Q1065" s="25">
        <v>2149936.5</v>
      </c>
      <c r="R1065" s="25">
        <v>2109241.2000000002</v>
      </c>
    </row>
    <row r="1066" spans="1:18" ht="16.5" hidden="1" customHeight="1" x14ac:dyDescent="0.25">
      <c r="A1066" s="20">
        <v>8252</v>
      </c>
      <c r="B1066" s="21" t="s">
        <v>1322</v>
      </c>
      <c r="C1066" s="22" t="s">
        <v>59</v>
      </c>
      <c r="D1066" s="21" t="s">
        <v>60</v>
      </c>
      <c r="E1066" s="29" t="s">
        <v>103</v>
      </c>
      <c r="F1066" s="23">
        <v>100</v>
      </c>
      <c r="G1066" s="23">
        <v>100</v>
      </c>
      <c r="H1066" s="24">
        <v>11</v>
      </c>
      <c r="I1066" s="25">
        <v>1060000</v>
      </c>
      <c r="J1066" s="25">
        <v>2201207</v>
      </c>
      <c r="K1066" s="26"/>
      <c r="L1066" s="26"/>
      <c r="M1066" s="26"/>
      <c r="N1066" s="25">
        <v>12643.25</v>
      </c>
      <c r="O1066" s="25">
        <v>93876.9</v>
      </c>
      <c r="P1066" s="25">
        <v>2107330.1</v>
      </c>
      <c r="Q1066" s="25">
        <v>3261207</v>
      </c>
      <c r="R1066" s="25">
        <v>3167330.1</v>
      </c>
    </row>
    <row r="1067" spans="1:18" ht="16.5" hidden="1" customHeight="1" x14ac:dyDescent="0.25">
      <c r="A1067" s="20">
        <v>8262</v>
      </c>
      <c r="B1067" s="21" t="s">
        <v>1322</v>
      </c>
      <c r="C1067" s="22" t="s">
        <v>59</v>
      </c>
      <c r="D1067" s="21" t="s">
        <v>60</v>
      </c>
      <c r="E1067" s="29" t="s">
        <v>675</v>
      </c>
      <c r="F1067" s="23">
        <v>100</v>
      </c>
      <c r="G1067" s="23">
        <v>100</v>
      </c>
      <c r="H1067" s="24">
        <v>11</v>
      </c>
      <c r="I1067" s="25">
        <v>515000</v>
      </c>
      <c r="J1067" s="25">
        <v>1761434.5</v>
      </c>
      <c r="K1067" s="26"/>
      <c r="L1067" s="26"/>
      <c r="M1067" s="26"/>
      <c r="N1067" s="23">
        <v>0</v>
      </c>
      <c r="O1067" s="25">
        <v>74971.679999999993</v>
      </c>
      <c r="P1067" s="25">
        <v>1686462.82</v>
      </c>
      <c r="Q1067" s="25">
        <v>2276434.5</v>
      </c>
      <c r="R1067" s="25">
        <v>2201462.8199999998</v>
      </c>
    </row>
    <row r="1068" spans="1:18" ht="23.1" hidden="1" customHeight="1" x14ac:dyDescent="0.25">
      <c r="A1068" s="27">
        <v>2069</v>
      </c>
      <c r="B1068" s="28" t="s">
        <v>1323</v>
      </c>
      <c r="C1068" s="21" t="s">
        <v>69</v>
      </c>
      <c r="D1068" s="28" t="s">
        <v>60</v>
      </c>
      <c r="E1068" s="29" t="s">
        <v>1324</v>
      </c>
      <c r="F1068" s="30">
        <v>100</v>
      </c>
      <c r="G1068" s="30">
        <v>100</v>
      </c>
      <c r="H1068" s="31">
        <v>17</v>
      </c>
      <c r="I1068" s="32">
        <v>286000</v>
      </c>
      <c r="J1068" s="32">
        <v>1722893.5</v>
      </c>
      <c r="K1068" s="26"/>
      <c r="L1068" s="26"/>
      <c r="M1068" s="26"/>
      <c r="N1068" s="32">
        <v>3733.05</v>
      </c>
      <c r="O1068" s="32">
        <v>51904.83</v>
      </c>
      <c r="P1068" s="32">
        <v>1670988.67</v>
      </c>
      <c r="Q1068" s="32">
        <v>2008893.5</v>
      </c>
      <c r="R1068" s="32">
        <v>1956988.67</v>
      </c>
    </row>
    <row r="1069" spans="1:18" ht="16.5" hidden="1" customHeight="1" x14ac:dyDescent="0.25">
      <c r="A1069" s="20">
        <v>1774</v>
      </c>
      <c r="B1069" s="21" t="s">
        <v>1325</v>
      </c>
      <c r="C1069" s="22" t="s">
        <v>59</v>
      </c>
      <c r="D1069" s="21" t="s">
        <v>60</v>
      </c>
      <c r="E1069" s="29" t="s">
        <v>1326</v>
      </c>
      <c r="F1069" s="23">
        <v>100</v>
      </c>
      <c r="G1069" s="23">
        <v>100</v>
      </c>
      <c r="H1069" s="24">
        <v>14</v>
      </c>
      <c r="I1069" s="25">
        <v>615000</v>
      </c>
      <c r="J1069" s="25">
        <v>2101670</v>
      </c>
      <c r="K1069" s="26"/>
      <c r="L1069" s="26"/>
      <c r="M1069" s="26"/>
      <c r="N1069" s="23">
        <v>0</v>
      </c>
      <c r="O1069" s="25">
        <v>72194.31</v>
      </c>
      <c r="P1069" s="25">
        <v>2029475.69</v>
      </c>
      <c r="Q1069" s="25">
        <v>2716670</v>
      </c>
      <c r="R1069" s="25">
        <v>2644475.69</v>
      </c>
    </row>
    <row r="1070" spans="1:18" ht="16.5" hidden="1" customHeight="1" x14ac:dyDescent="0.25">
      <c r="A1070" s="20">
        <v>2395</v>
      </c>
      <c r="B1070" s="21" t="s">
        <v>1325</v>
      </c>
      <c r="C1070" s="22" t="s">
        <v>59</v>
      </c>
      <c r="D1070" s="21" t="s">
        <v>60</v>
      </c>
      <c r="E1070" s="29" t="s">
        <v>1327</v>
      </c>
      <c r="F1070" s="23">
        <v>56.25</v>
      </c>
      <c r="G1070" s="23">
        <v>51.59</v>
      </c>
      <c r="H1070" s="24">
        <v>9</v>
      </c>
      <c r="I1070" s="25">
        <v>345937.5</v>
      </c>
      <c r="J1070" s="25">
        <v>607292</v>
      </c>
      <c r="K1070" s="26"/>
      <c r="L1070" s="26"/>
      <c r="M1070" s="26"/>
      <c r="N1070" s="23">
        <v>0</v>
      </c>
      <c r="O1070" s="25">
        <v>15865.16</v>
      </c>
      <c r="P1070" s="25">
        <v>591426.84</v>
      </c>
      <c r="Q1070" s="25">
        <v>953229.5</v>
      </c>
      <c r="R1070" s="25">
        <v>937364.34</v>
      </c>
    </row>
    <row r="1071" spans="1:18" ht="16.5" hidden="1" customHeight="1" x14ac:dyDescent="0.25">
      <c r="A1071" s="20">
        <v>593</v>
      </c>
      <c r="B1071" s="21" t="s">
        <v>1328</v>
      </c>
      <c r="C1071" s="22" t="s">
        <v>59</v>
      </c>
      <c r="D1071" s="21" t="s">
        <v>60</v>
      </c>
      <c r="E1071" s="29" t="s">
        <v>484</v>
      </c>
      <c r="F1071" s="23">
        <v>50</v>
      </c>
      <c r="G1071" s="23">
        <v>49.99</v>
      </c>
      <c r="H1071" s="24">
        <v>29</v>
      </c>
      <c r="I1071" s="25">
        <v>1076226.29</v>
      </c>
      <c r="J1071" s="25">
        <v>1424115.85</v>
      </c>
      <c r="K1071" s="26"/>
      <c r="L1071" s="26"/>
      <c r="M1071" s="26"/>
      <c r="N1071" s="23">
        <v>0</v>
      </c>
      <c r="O1071" s="25">
        <v>26416.74</v>
      </c>
      <c r="P1071" s="25">
        <v>1397699.11</v>
      </c>
      <c r="Q1071" s="25">
        <v>2500342.14</v>
      </c>
      <c r="R1071" s="25">
        <v>2473925.4</v>
      </c>
    </row>
    <row r="1072" spans="1:18" ht="16.5" hidden="1" customHeight="1" x14ac:dyDescent="0.25">
      <c r="A1072" s="20">
        <v>8098</v>
      </c>
      <c r="B1072" s="21" t="s">
        <v>1328</v>
      </c>
      <c r="C1072" s="22" t="s">
        <v>59</v>
      </c>
      <c r="D1072" s="21" t="s">
        <v>60</v>
      </c>
      <c r="E1072" s="33" t="s">
        <v>1329</v>
      </c>
      <c r="F1072" s="23">
        <v>100</v>
      </c>
      <c r="G1072" s="23">
        <v>100</v>
      </c>
      <c r="H1072" s="24">
        <v>16</v>
      </c>
      <c r="I1072" s="25">
        <v>500000</v>
      </c>
      <c r="J1072" s="25">
        <v>1788415.5</v>
      </c>
      <c r="K1072" s="26"/>
      <c r="L1072" s="26"/>
      <c r="M1072" s="26"/>
      <c r="N1072" s="23">
        <v>0</v>
      </c>
      <c r="O1072" s="25">
        <v>61658.06</v>
      </c>
      <c r="P1072" s="25">
        <v>1726757.44</v>
      </c>
      <c r="Q1072" s="25">
        <v>2288415.5</v>
      </c>
      <c r="R1072" s="25">
        <v>2226757.44</v>
      </c>
    </row>
    <row r="1073" spans="1:18" ht="16.5" hidden="1" customHeight="1" x14ac:dyDescent="0.25">
      <c r="A1073" s="20">
        <v>10015</v>
      </c>
      <c r="B1073" s="21" t="s">
        <v>1330</v>
      </c>
      <c r="C1073" s="22" t="s">
        <v>59</v>
      </c>
      <c r="D1073" s="21" t="s">
        <v>60</v>
      </c>
      <c r="E1073" s="29" t="s">
        <v>1331</v>
      </c>
      <c r="F1073" s="23">
        <v>100</v>
      </c>
      <c r="G1073" s="23">
        <v>100</v>
      </c>
      <c r="H1073" s="24">
        <v>30</v>
      </c>
      <c r="I1073" s="25">
        <v>250206.53</v>
      </c>
      <c r="J1073" s="25">
        <v>5798793.4900000002</v>
      </c>
      <c r="K1073" s="25">
        <v>4155712.57</v>
      </c>
      <c r="L1073" s="26"/>
      <c r="M1073" s="26"/>
      <c r="N1073" s="23">
        <v>0</v>
      </c>
      <c r="O1073" s="25">
        <v>96702.01</v>
      </c>
      <c r="P1073" s="25">
        <v>5702091.4800000004</v>
      </c>
      <c r="Q1073" s="25">
        <v>6049000.0199999996</v>
      </c>
      <c r="R1073" s="25">
        <v>5952298.0099999998</v>
      </c>
    </row>
    <row r="1074" spans="1:18" ht="16.5" hidden="1" customHeight="1" x14ac:dyDescent="0.25">
      <c r="A1074" s="20">
        <v>71</v>
      </c>
      <c r="B1074" s="21" t="s">
        <v>1332</v>
      </c>
      <c r="C1074" s="22" t="s">
        <v>59</v>
      </c>
      <c r="D1074" s="21" t="s">
        <v>60</v>
      </c>
      <c r="E1074" s="29" t="s">
        <v>1333</v>
      </c>
      <c r="F1074" s="23">
        <v>64.290000000000006</v>
      </c>
      <c r="G1074" s="23">
        <v>49.01</v>
      </c>
      <c r="H1074" s="24">
        <v>18</v>
      </c>
      <c r="I1074" s="25">
        <v>3741428.57</v>
      </c>
      <c r="J1074" s="25">
        <v>13858809</v>
      </c>
      <c r="K1074" s="26"/>
      <c r="L1074" s="26"/>
      <c r="M1074" s="26"/>
      <c r="N1074" s="23">
        <v>0</v>
      </c>
      <c r="O1074" s="25">
        <v>498166.35</v>
      </c>
      <c r="P1074" s="25">
        <v>13360642.65</v>
      </c>
      <c r="Q1074" s="25">
        <v>17600237.57</v>
      </c>
      <c r="R1074" s="25">
        <v>17102071.219999999</v>
      </c>
    </row>
    <row r="1075" spans="1:18" ht="63.95" hidden="1" customHeight="1" x14ac:dyDescent="0.25">
      <c r="A1075" s="27">
        <v>81</v>
      </c>
      <c r="B1075" s="28" t="s">
        <v>1332</v>
      </c>
      <c r="C1075" s="28" t="s">
        <v>69</v>
      </c>
      <c r="D1075" s="28" t="s">
        <v>60</v>
      </c>
      <c r="E1075" s="33" t="s">
        <v>1334</v>
      </c>
      <c r="F1075" s="30">
        <v>83.02</v>
      </c>
      <c r="G1075" s="30">
        <v>86.57</v>
      </c>
      <c r="H1075" s="31">
        <v>44</v>
      </c>
      <c r="I1075" s="32">
        <v>10028679.25</v>
      </c>
      <c r="J1075" s="32">
        <v>14788761</v>
      </c>
      <c r="K1075" s="22"/>
      <c r="L1075" s="22"/>
      <c r="M1075" s="22"/>
      <c r="N1075" s="30">
        <v>0</v>
      </c>
      <c r="O1075" s="32">
        <v>479807.86</v>
      </c>
      <c r="P1075" s="32">
        <v>14308953.140000001</v>
      </c>
      <c r="Q1075" s="32">
        <v>24817440.25</v>
      </c>
      <c r="R1075" s="32">
        <v>24337632.390000001</v>
      </c>
    </row>
    <row r="1076" spans="1:18" ht="16.5" hidden="1" customHeight="1" x14ac:dyDescent="0.25">
      <c r="A1076" s="20">
        <v>1794</v>
      </c>
      <c r="B1076" s="21" t="s">
        <v>1332</v>
      </c>
      <c r="C1076" s="22" t="s">
        <v>59</v>
      </c>
      <c r="D1076" s="21" t="s">
        <v>60</v>
      </c>
      <c r="E1076" s="29" t="s">
        <v>1335</v>
      </c>
      <c r="F1076" s="23">
        <v>100</v>
      </c>
      <c r="G1076" s="23">
        <v>98.35</v>
      </c>
      <c r="H1076" s="24">
        <v>22</v>
      </c>
      <c r="I1076" s="25">
        <v>9090563.9100000001</v>
      </c>
      <c r="J1076" s="25">
        <v>1591761.82</v>
      </c>
      <c r="K1076" s="25">
        <v>5555564.5499999998</v>
      </c>
      <c r="L1076" s="26"/>
      <c r="M1076" s="26"/>
      <c r="N1076" s="23">
        <v>0</v>
      </c>
      <c r="O1076" s="25">
        <v>23490.14</v>
      </c>
      <c r="P1076" s="25">
        <v>1568271.68</v>
      </c>
      <c r="Q1076" s="25">
        <v>10682325.73</v>
      </c>
      <c r="R1076" s="25">
        <v>10658835.59</v>
      </c>
    </row>
    <row r="1077" spans="1:18" ht="17.100000000000001" hidden="1" customHeight="1" x14ac:dyDescent="0.25">
      <c r="A1077" s="20">
        <v>3782</v>
      </c>
      <c r="B1077" s="21" t="s">
        <v>1332</v>
      </c>
      <c r="C1077" s="21" t="s">
        <v>69</v>
      </c>
      <c r="D1077" s="21" t="s">
        <v>60</v>
      </c>
      <c r="E1077" s="29" t="s">
        <v>1336</v>
      </c>
      <c r="F1077" s="23">
        <v>100</v>
      </c>
      <c r="G1077" s="23">
        <v>100</v>
      </c>
      <c r="H1077" s="24">
        <v>16</v>
      </c>
      <c r="I1077" s="25">
        <v>5055404.25</v>
      </c>
      <c r="J1077" s="25">
        <v>3162595.73</v>
      </c>
      <c r="K1077" s="25">
        <v>4849928.63</v>
      </c>
      <c r="L1077" s="26"/>
      <c r="M1077" s="26"/>
      <c r="N1077" s="23">
        <v>0</v>
      </c>
      <c r="O1077" s="25">
        <v>49079.09</v>
      </c>
      <c r="P1077" s="25">
        <v>3113516.64</v>
      </c>
      <c r="Q1077" s="25">
        <v>8217999.9800000004</v>
      </c>
      <c r="R1077" s="25">
        <v>8168920.8899999997</v>
      </c>
    </row>
    <row r="1078" spans="1:18" ht="17.100000000000001" hidden="1" customHeight="1" x14ac:dyDescent="0.25">
      <c r="A1078" s="20">
        <v>3783</v>
      </c>
      <c r="B1078" s="21" t="s">
        <v>1332</v>
      </c>
      <c r="C1078" s="21" t="s">
        <v>69</v>
      </c>
      <c r="D1078" s="21" t="s">
        <v>60</v>
      </c>
      <c r="E1078" s="29" t="s">
        <v>1337</v>
      </c>
      <c r="F1078" s="23">
        <v>100</v>
      </c>
      <c r="G1078" s="23">
        <v>100</v>
      </c>
      <c r="H1078" s="24">
        <v>18</v>
      </c>
      <c r="I1078" s="25">
        <v>3917072.64</v>
      </c>
      <c r="J1078" s="25">
        <v>3137927.36</v>
      </c>
      <c r="K1078" s="25">
        <v>4878241.63</v>
      </c>
      <c r="L1078" s="26"/>
      <c r="M1078" s="26"/>
      <c r="N1078" s="23">
        <v>0</v>
      </c>
      <c r="O1078" s="25">
        <v>43495.67</v>
      </c>
      <c r="P1078" s="25">
        <v>3094431.69</v>
      </c>
      <c r="Q1078" s="25">
        <v>7055000</v>
      </c>
      <c r="R1078" s="25">
        <v>7011504.3300000001</v>
      </c>
    </row>
    <row r="1079" spans="1:18" ht="16.5" hidden="1" customHeight="1" x14ac:dyDescent="0.25">
      <c r="A1079" s="20">
        <v>3784</v>
      </c>
      <c r="B1079" s="21" t="s">
        <v>1332</v>
      </c>
      <c r="C1079" s="22" t="s">
        <v>59</v>
      </c>
      <c r="D1079" s="21" t="s">
        <v>60</v>
      </c>
      <c r="E1079" s="29" t="s">
        <v>1338</v>
      </c>
      <c r="F1079" s="23">
        <v>100</v>
      </c>
      <c r="G1079" s="23">
        <v>100</v>
      </c>
      <c r="H1079" s="24">
        <v>25</v>
      </c>
      <c r="I1079" s="25">
        <v>5157693.6900000004</v>
      </c>
      <c r="J1079" s="25">
        <v>3602306.31</v>
      </c>
      <c r="K1079" s="25">
        <v>3700340.44</v>
      </c>
      <c r="L1079" s="26"/>
      <c r="M1079" s="26"/>
      <c r="N1079" s="23">
        <v>0</v>
      </c>
      <c r="O1079" s="25">
        <v>58267.37</v>
      </c>
      <c r="P1079" s="25">
        <v>3544038.94</v>
      </c>
      <c r="Q1079" s="25">
        <v>8760000</v>
      </c>
      <c r="R1079" s="25">
        <v>8701732.6300000008</v>
      </c>
    </row>
    <row r="1080" spans="1:18" ht="16.5" hidden="1" customHeight="1" x14ac:dyDescent="0.25">
      <c r="A1080" s="20">
        <v>3785</v>
      </c>
      <c r="B1080" s="21" t="s">
        <v>1332</v>
      </c>
      <c r="C1080" s="22" t="s">
        <v>59</v>
      </c>
      <c r="D1080" s="21" t="s">
        <v>60</v>
      </c>
      <c r="E1080" s="29" t="s">
        <v>1339</v>
      </c>
      <c r="F1080" s="23">
        <v>100</v>
      </c>
      <c r="G1080" s="23">
        <v>100</v>
      </c>
      <c r="H1080" s="24">
        <v>27</v>
      </c>
      <c r="I1080" s="25">
        <v>5518587.4500000002</v>
      </c>
      <c r="J1080" s="25">
        <v>3881412.55</v>
      </c>
      <c r="K1080" s="25">
        <v>3990411.68</v>
      </c>
      <c r="L1080" s="26"/>
      <c r="M1080" s="26"/>
      <c r="N1080" s="23">
        <v>0</v>
      </c>
      <c r="O1080" s="25">
        <v>66095.95</v>
      </c>
      <c r="P1080" s="25">
        <v>3815316.6</v>
      </c>
      <c r="Q1080" s="25">
        <v>9400000</v>
      </c>
      <c r="R1080" s="25">
        <v>9333904.0500000007</v>
      </c>
    </row>
    <row r="1081" spans="1:18" ht="16.5" hidden="1" customHeight="1" x14ac:dyDescent="0.25">
      <c r="A1081" s="20">
        <v>3786</v>
      </c>
      <c r="B1081" s="21" t="s">
        <v>1332</v>
      </c>
      <c r="C1081" s="22" t="s">
        <v>59</v>
      </c>
      <c r="D1081" s="21" t="s">
        <v>60</v>
      </c>
      <c r="E1081" s="29" t="s">
        <v>1340</v>
      </c>
      <c r="F1081" s="23">
        <v>100</v>
      </c>
      <c r="G1081" s="23">
        <v>100</v>
      </c>
      <c r="H1081" s="24">
        <v>14</v>
      </c>
      <c r="I1081" s="25">
        <v>4481015.32</v>
      </c>
      <c r="J1081" s="25">
        <v>2820984.7</v>
      </c>
      <c r="K1081" s="25">
        <v>2297728.7000000002</v>
      </c>
      <c r="L1081" s="26"/>
      <c r="M1081" s="26"/>
      <c r="N1081" s="23">
        <v>0</v>
      </c>
      <c r="O1081" s="25">
        <v>55974.43</v>
      </c>
      <c r="P1081" s="25">
        <v>2765010.27</v>
      </c>
      <c r="Q1081" s="25">
        <v>7302000.0199999996</v>
      </c>
      <c r="R1081" s="25">
        <v>7246025.5899999999</v>
      </c>
    </row>
    <row r="1082" spans="1:18" ht="16.5" hidden="1" customHeight="1" x14ac:dyDescent="0.25">
      <c r="A1082" s="20">
        <v>3787</v>
      </c>
      <c r="B1082" s="21" t="s">
        <v>1332</v>
      </c>
      <c r="C1082" s="22" t="s">
        <v>59</v>
      </c>
      <c r="D1082" s="21" t="s">
        <v>60</v>
      </c>
      <c r="E1082" s="29" t="s">
        <v>1341</v>
      </c>
      <c r="F1082" s="23">
        <v>100</v>
      </c>
      <c r="G1082" s="23">
        <v>100</v>
      </c>
      <c r="H1082" s="24">
        <v>19</v>
      </c>
      <c r="I1082" s="25">
        <v>4582905.3899999997</v>
      </c>
      <c r="J1082" s="25">
        <v>2060094.62</v>
      </c>
      <c r="K1082" s="25">
        <v>4091006</v>
      </c>
      <c r="L1082" s="26"/>
      <c r="M1082" s="26"/>
      <c r="N1082" s="23">
        <v>0</v>
      </c>
      <c r="O1082" s="25">
        <v>261972.52</v>
      </c>
      <c r="P1082" s="25">
        <v>1798122.1</v>
      </c>
      <c r="Q1082" s="25">
        <v>6643000.0099999998</v>
      </c>
      <c r="R1082" s="25">
        <v>6381027.4900000002</v>
      </c>
    </row>
    <row r="1083" spans="1:18" ht="16.5" hidden="1" customHeight="1" x14ac:dyDescent="0.25">
      <c r="A1083" s="20">
        <v>3788</v>
      </c>
      <c r="B1083" s="21" t="s">
        <v>1332</v>
      </c>
      <c r="C1083" s="22" t="s">
        <v>59</v>
      </c>
      <c r="D1083" s="21" t="s">
        <v>60</v>
      </c>
      <c r="E1083" s="29" t="s">
        <v>1342</v>
      </c>
      <c r="F1083" s="23">
        <v>100</v>
      </c>
      <c r="G1083" s="23">
        <v>100</v>
      </c>
      <c r="H1083" s="24">
        <v>13</v>
      </c>
      <c r="I1083" s="25">
        <v>4192322.48</v>
      </c>
      <c r="J1083" s="25">
        <v>3094677.53</v>
      </c>
      <c r="K1083" s="25">
        <v>4451076.3</v>
      </c>
      <c r="L1083" s="26"/>
      <c r="M1083" s="26"/>
      <c r="N1083" s="23">
        <v>0</v>
      </c>
      <c r="O1083" s="25">
        <v>49710.75</v>
      </c>
      <c r="P1083" s="25">
        <v>3044966.78</v>
      </c>
      <c r="Q1083" s="25">
        <v>7287000.0099999998</v>
      </c>
      <c r="R1083" s="25">
        <v>7237289.2599999998</v>
      </c>
    </row>
    <row r="1084" spans="1:18" ht="16.5" hidden="1" customHeight="1" x14ac:dyDescent="0.25">
      <c r="A1084" s="20">
        <v>3789</v>
      </c>
      <c r="B1084" s="21" t="s">
        <v>1332</v>
      </c>
      <c r="C1084" s="22" t="s">
        <v>59</v>
      </c>
      <c r="D1084" s="21" t="s">
        <v>60</v>
      </c>
      <c r="E1084" s="29" t="s">
        <v>1343</v>
      </c>
      <c r="F1084" s="23">
        <v>100</v>
      </c>
      <c r="G1084" s="23">
        <v>100</v>
      </c>
      <c r="H1084" s="24">
        <v>20</v>
      </c>
      <c r="I1084" s="25">
        <v>7018424.9699999997</v>
      </c>
      <c r="J1084" s="25">
        <v>3574575.02</v>
      </c>
      <c r="K1084" s="25">
        <v>4716438.54</v>
      </c>
      <c r="L1084" s="26"/>
      <c r="M1084" s="26"/>
      <c r="N1084" s="23">
        <v>0</v>
      </c>
      <c r="O1084" s="25">
        <v>54406.67</v>
      </c>
      <c r="P1084" s="25">
        <v>3520168.35</v>
      </c>
      <c r="Q1084" s="25">
        <v>10592999.99</v>
      </c>
      <c r="R1084" s="25">
        <v>10538593.32</v>
      </c>
    </row>
    <row r="1085" spans="1:18" ht="16.5" hidden="1" customHeight="1" x14ac:dyDescent="0.25">
      <c r="A1085" s="20">
        <v>3790</v>
      </c>
      <c r="B1085" s="21" t="s">
        <v>1332</v>
      </c>
      <c r="C1085" s="22" t="s">
        <v>59</v>
      </c>
      <c r="D1085" s="21" t="s">
        <v>60</v>
      </c>
      <c r="E1085" s="29" t="s">
        <v>1344</v>
      </c>
      <c r="F1085" s="23">
        <v>100</v>
      </c>
      <c r="G1085" s="23">
        <v>100</v>
      </c>
      <c r="H1085" s="24">
        <v>23</v>
      </c>
      <c r="I1085" s="25">
        <v>3634859.3</v>
      </c>
      <c r="J1085" s="25">
        <v>5540140.6900000004</v>
      </c>
      <c r="K1085" s="25">
        <v>4241929.9800000004</v>
      </c>
      <c r="L1085" s="26"/>
      <c r="M1085" s="26"/>
      <c r="N1085" s="23">
        <v>0</v>
      </c>
      <c r="O1085" s="25">
        <v>81739.23</v>
      </c>
      <c r="P1085" s="25">
        <v>5458401.46</v>
      </c>
      <c r="Q1085" s="25">
        <v>9174999.9900000002</v>
      </c>
      <c r="R1085" s="25">
        <v>9093260.7599999998</v>
      </c>
    </row>
    <row r="1086" spans="1:18" ht="16.5" hidden="1" customHeight="1" x14ac:dyDescent="0.25">
      <c r="A1086" s="20">
        <v>3792</v>
      </c>
      <c r="B1086" s="21" t="s">
        <v>1332</v>
      </c>
      <c r="C1086" s="22" t="s">
        <v>59</v>
      </c>
      <c r="D1086" s="21" t="s">
        <v>60</v>
      </c>
      <c r="E1086" s="29" t="s">
        <v>1345</v>
      </c>
      <c r="F1086" s="23">
        <v>100</v>
      </c>
      <c r="G1086" s="23">
        <v>100</v>
      </c>
      <c r="H1086" s="24">
        <v>26</v>
      </c>
      <c r="I1086" s="25">
        <v>4908056.5199999996</v>
      </c>
      <c r="J1086" s="25">
        <v>1903943.47</v>
      </c>
      <c r="K1086" s="25">
        <v>3846815.38</v>
      </c>
      <c r="L1086" s="26"/>
      <c r="M1086" s="26"/>
      <c r="N1086" s="23">
        <v>0</v>
      </c>
      <c r="O1086" s="25">
        <v>42266.29</v>
      </c>
      <c r="P1086" s="25">
        <v>1861677.18</v>
      </c>
      <c r="Q1086" s="25">
        <v>6811999.9900000002</v>
      </c>
      <c r="R1086" s="25">
        <v>6769733.7000000002</v>
      </c>
    </row>
    <row r="1087" spans="1:18" ht="17.100000000000001" hidden="1" customHeight="1" x14ac:dyDescent="0.25">
      <c r="A1087" s="20">
        <v>3794</v>
      </c>
      <c r="B1087" s="21" t="s">
        <v>1332</v>
      </c>
      <c r="C1087" s="21" t="s">
        <v>69</v>
      </c>
      <c r="D1087" s="21" t="s">
        <v>60</v>
      </c>
      <c r="E1087" s="29" t="s">
        <v>1346</v>
      </c>
      <c r="F1087" s="23">
        <v>100</v>
      </c>
      <c r="G1087" s="23">
        <v>100</v>
      </c>
      <c r="H1087" s="24">
        <v>19</v>
      </c>
      <c r="I1087" s="25">
        <v>10245539.699999999</v>
      </c>
      <c r="J1087" s="25">
        <v>4096460.3</v>
      </c>
      <c r="K1087" s="25">
        <v>8258713.3200000003</v>
      </c>
      <c r="L1087" s="26"/>
      <c r="M1087" s="26"/>
      <c r="N1087" s="23">
        <v>0</v>
      </c>
      <c r="O1087" s="25">
        <v>59770.07</v>
      </c>
      <c r="P1087" s="25">
        <v>4036690.23</v>
      </c>
      <c r="Q1087" s="25">
        <v>14342000</v>
      </c>
      <c r="R1087" s="25">
        <v>14282229.93</v>
      </c>
    </row>
    <row r="1088" spans="1:18" ht="17.100000000000001" hidden="1" customHeight="1" x14ac:dyDescent="0.25">
      <c r="A1088" s="20">
        <v>3795</v>
      </c>
      <c r="B1088" s="21" t="s">
        <v>1332</v>
      </c>
      <c r="C1088" s="21" t="s">
        <v>69</v>
      </c>
      <c r="D1088" s="21" t="s">
        <v>60</v>
      </c>
      <c r="E1088" s="29" t="s">
        <v>1347</v>
      </c>
      <c r="F1088" s="23">
        <v>100</v>
      </c>
      <c r="G1088" s="23">
        <v>100</v>
      </c>
      <c r="H1088" s="24">
        <v>34</v>
      </c>
      <c r="I1088" s="25">
        <v>8646812.3200000003</v>
      </c>
      <c r="J1088" s="25">
        <v>5743187.6500000004</v>
      </c>
      <c r="K1088" s="25">
        <v>9206511.5899999999</v>
      </c>
      <c r="L1088" s="26"/>
      <c r="M1088" s="26"/>
      <c r="N1088" s="23">
        <v>0</v>
      </c>
      <c r="O1088" s="25">
        <v>97530.21</v>
      </c>
      <c r="P1088" s="25">
        <v>5645657.4400000004</v>
      </c>
      <c r="Q1088" s="25">
        <v>14389999.970000001</v>
      </c>
      <c r="R1088" s="25">
        <v>14292469.76</v>
      </c>
    </row>
    <row r="1089" spans="1:18" ht="16.5" hidden="1" customHeight="1" x14ac:dyDescent="0.25">
      <c r="A1089" s="20">
        <v>5795</v>
      </c>
      <c r="B1089" s="21" t="s">
        <v>1332</v>
      </c>
      <c r="C1089" s="22" t="s">
        <v>59</v>
      </c>
      <c r="D1089" s="21" t="s">
        <v>60</v>
      </c>
      <c r="E1089" s="33" t="s">
        <v>1348</v>
      </c>
      <c r="F1089" s="23">
        <v>100</v>
      </c>
      <c r="G1089" s="23">
        <v>100</v>
      </c>
      <c r="H1089" s="24">
        <v>5</v>
      </c>
      <c r="I1089" s="25">
        <v>2790000</v>
      </c>
      <c r="J1089" s="25">
        <v>7661200</v>
      </c>
      <c r="K1089" s="26"/>
      <c r="L1089" s="26"/>
      <c r="M1089" s="26"/>
      <c r="N1089" s="23">
        <v>469.96</v>
      </c>
      <c r="O1089" s="25">
        <v>218332.52</v>
      </c>
      <c r="P1089" s="25">
        <v>7442867.4800000004</v>
      </c>
      <c r="Q1089" s="25">
        <v>10451200</v>
      </c>
      <c r="R1089" s="25">
        <v>10232867.48</v>
      </c>
    </row>
    <row r="1090" spans="1:18" ht="17.100000000000001" hidden="1" customHeight="1" x14ac:dyDescent="0.25">
      <c r="A1090" s="20">
        <v>8766</v>
      </c>
      <c r="B1090" s="21" t="s">
        <v>1332</v>
      </c>
      <c r="C1090" s="21" t="s">
        <v>69</v>
      </c>
      <c r="D1090" s="21" t="s">
        <v>60</v>
      </c>
      <c r="E1090" s="29" t="s">
        <v>779</v>
      </c>
      <c r="F1090" s="23">
        <v>100</v>
      </c>
      <c r="G1090" s="23">
        <v>100</v>
      </c>
      <c r="H1090" s="24">
        <v>36</v>
      </c>
      <c r="I1090" s="25">
        <v>8430863.7799999993</v>
      </c>
      <c r="J1090" s="25">
        <v>4788136.2300000004</v>
      </c>
      <c r="K1090" s="25">
        <v>8733002.7300000004</v>
      </c>
      <c r="L1090" s="26"/>
      <c r="M1090" s="26"/>
      <c r="N1090" s="23">
        <v>0</v>
      </c>
      <c r="O1090" s="25">
        <v>81005.64</v>
      </c>
      <c r="P1090" s="25">
        <v>4707130.59</v>
      </c>
      <c r="Q1090" s="25">
        <v>13219000.01</v>
      </c>
      <c r="R1090" s="25">
        <v>13137994.369999999</v>
      </c>
    </row>
    <row r="1091" spans="1:18" ht="16.5" hidden="1" customHeight="1" x14ac:dyDescent="0.25">
      <c r="A1091" s="20">
        <v>741</v>
      </c>
      <c r="B1091" s="21" t="s">
        <v>1349</v>
      </c>
      <c r="C1091" s="22" t="s">
        <v>59</v>
      </c>
      <c r="D1091" s="21" t="s">
        <v>60</v>
      </c>
      <c r="E1091" s="33" t="s">
        <v>1350</v>
      </c>
      <c r="F1091" s="23">
        <v>100</v>
      </c>
      <c r="G1091" s="23">
        <v>100</v>
      </c>
      <c r="H1091" s="24">
        <v>1</v>
      </c>
      <c r="I1091" s="25">
        <v>106000</v>
      </c>
      <c r="J1091" s="25">
        <v>645100</v>
      </c>
      <c r="K1091" s="26"/>
      <c r="L1091" s="26"/>
      <c r="M1091" s="26"/>
      <c r="N1091" s="23">
        <v>0</v>
      </c>
      <c r="O1091" s="25">
        <v>28061.85</v>
      </c>
      <c r="P1091" s="25">
        <v>617038.15</v>
      </c>
      <c r="Q1091" s="25">
        <v>751100</v>
      </c>
      <c r="R1091" s="25">
        <v>723038.15</v>
      </c>
    </row>
    <row r="1092" spans="1:18" ht="17.100000000000001" hidden="1" customHeight="1" x14ac:dyDescent="0.25">
      <c r="A1092" s="20">
        <v>2271</v>
      </c>
      <c r="B1092" s="21" t="s">
        <v>1349</v>
      </c>
      <c r="C1092" s="21" t="s">
        <v>69</v>
      </c>
      <c r="D1092" s="21" t="s">
        <v>60</v>
      </c>
      <c r="E1092" s="29" t="s">
        <v>1351</v>
      </c>
      <c r="F1092" s="23">
        <v>100</v>
      </c>
      <c r="G1092" s="23">
        <v>100</v>
      </c>
      <c r="H1092" s="24">
        <v>4</v>
      </c>
      <c r="I1092" s="25">
        <v>172000</v>
      </c>
      <c r="J1092" s="25">
        <v>445692</v>
      </c>
      <c r="K1092" s="26"/>
      <c r="L1092" s="26"/>
      <c r="M1092" s="26"/>
      <c r="N1092" s="23">
        <v>0</v>
      </c>
      <c r="O1092" s="25">
        <v>23019.4</v>
      </c>
      <c r="P1092" s="25">
        <v>422672.6</v>
      </c>
      <c r="Q1092" s="25">
        <v>617692</v>
      </c>
      <c r="R1092" s="25">
        <v>594672.6</v>
      </c>
    </row>
    <row r="1093" spans="1:18" ht="16.5" hidden="1" customHeight="1" x14ac:dyDescent="0.25">
      <c r="A1093" s="20">
        <v>4630</v>
      </c>
      <c r="B1093" s="21" t="s">
        <v>1349</v>
      </c>
      <c r="C1093" s="22" t="s">
        <v>59</v>
      </c>
      <c r="D1093" s="21" t="s">
        <v>60</v>
      </c>
      <c r="E1093" s="29" t="s">
        <v>1352</v>
      </c>
      <c r="F1093" s="23">
        <v>100</v>
      </c>
      <c r="G1093" s="23">
        <v>100</v>
      </c>
      <c r="H1093" s="24">
        <v>32</v>
      </c>
      <c r="I1093" s="25">
        <v>1036566.29</v>
      </c>
      <c r="J1093" s="25">
        <v>5803433.7000000002</v>
      </c>
      <c r="K1093" s="26"/>
      <c r="L1093" s="26"/>
      <c r="M1093" s="26"/>
      <c r="N1093" s="23">
        <v>0</v>
      </c>
      <c r="O1093" s="25">
        <v>75144.08</v>
      </c>
      <c r="P1093" s="25">
        <v>5728289.6200000001</v>
      </c>
      <c r="Q1093" s="25">
        <v>6839999.9900000002</v>
      </c>
      <c r="R1093" s="25">
        <v>6764855.9100000001</v>
      </c>
    </row>
    <row r="1094" spans="1:18" ht="16.5" hidden="1" customHeight="1" x14ac:dyDescent="0.25">
      <c r="A1094" s="20">
        <v>8353</v>
      </c>
      <c r="B1094" s="22" t="s">
        <v>1353</v>
      </c>
      <c r="C1094" s="22" t="s">
        <v>59</v>
      </c>
      <c r="D1094" s="21" t="s">
        <v>60</v>
      </c>
      <c r="E1094" s="29" t="s">
        <v>1354</v>
      </c>
      <c r="F1094" s="23">
        <v>90</v>
      </c>
      <c r="G1094" s="23">
        <v>99.96</v>
      </c>
      <c r="H1094" s="24">
        <v>9</v>
      </c>
      <c r="I1094" s="25">
        <v>443700</v>
      </c>
      <c r="J1094" s="25">
        <v>2078740</v>
      </c>
      <c r="K1094" s="26"/>
      <c r="L1094" s="26"/>
      <c r="M1094" s="26"/>
      <c r="N1094" s="23">
        <v>0</v>
      </c>
      <c r="O1094" s="25">
        <v>108099.63</v>
      </c>
      <c r="P1094" s="25">
        <v>1970640.37</v>
      </c>
      <c r="Q1094" s="25">
        <v>2522440</v>
      </c>
      <c r="R1094" s="25">
        <v>2414340.37</v>
      </c>
    </row>
    <row r="1095" spans="1:18" ht="16.5" hidden="1" customHeight="1" x14ac:dyDescent="0.25">
      <c r="A1095" s="20">
        <v>390</v>
      </c>
      <c r="B1095" s="21" t="s">
        <v>1355</v>
      </c>
      <c r="C1095" s="22" t="s">
        <v>59</v>
      </c>
      <c r="D1095" s="21" t="s">
        <v>60</v>
      </c>
      <c r="E1095" s="29" t="s">
        <v>1356</v>
      </c>
      <c r="F1095" s="23">
        <v>100</v>
      </c>
      <c r="G1095" s="23">
        <v>100</v>
      </c>
      <c r="H1095" s="24">
        <v>13</v>
      </c>
      <c r="I1095" s="25">
        <v>955000</v>
      </c>
      <c r="J1095" s="25">
        <v>1414162</v>
      </c>
      <c r="K1095" s="26"/>
      <c r="L1095" s="26"/>
      <c r="M1095" s="26"/>
      <c r="N1095" s="23">
        <v>0</v>
      </c>
      <c r="O1095" s="25">
        <v>51628.5</v>
      </c>
      <c r="P1095" s="25">
        <v>1362533.5</v>
      </c>
      <c r="Q1095" s="25">
        <v>2369162</v>
      </c>
      <c r="R1095" s="25">
        <v>2317533.5</v>
      </c>
    </row>
    <row r="1096" spans="1:18" ht="17.100000000000001" hidden="1" customHeight="1" x14ac:dyDescent="0.25">
      <c r="A1096" s="20">
        <v>1431</v>
      </c>
      <c r="B1096" s="21" t="s">
        <v>1355</v>
      </c>
      <c r="C1096" s="21" t="s">
        <v>69</v>
      </c>
      <c r="D1096" s="21" t="s">
        <v>60</v>
      </c>
      <c r="E1096" s="29" t="s">
        <v>1357</v>
      </c>
      <c r="F1096" s="23">
        <v>100</v>
      </c>
      <c r="G1096" s="23">
        <v>100</v>
      </c>
      <c r="H1096" s="24">
        <v>6</v>
      </c>
      <c r="I1096" s="25">
        <v>515000</v>
      </c>
      <c r="J1096" s="25">
        <v>432854</v>
      </c>
      <c r="K1096" s="26"/>
      <c r="L1096" s="26"/>
      <c r="M1096" s="26"/>
      <c r="N1096" s="23">
        <v>0</v>
      </c>
      <c r="O1096" s="25">
        <v>14587.22</v>
      </c>
      <c r="P1096" s="25">
        <v>418266.78</v>
      </c>
      <c r="Q1096" s="25">
        <v>947854</v>
      </c>
      <c r="R1096" s="25">
        <v>933266.78</v>
      </c>
    </row>
    <row r="1097" spans="1:18" ht="16.5" hidden="1" customHeight="1" x14ac:dyDescent="0.25">
      <c r="A1097" s="20">
        <v>8372</v>
      </c>
      <c r="B1097" s="21" t="s">
        <v>1355</v>
      </c>
      <c r="C1097" s="22" t="s">
        <v>59</v>
      </c>
      <c r="D1097" s="21" t="s">
        <v>60</v>
      </c>
      <c r="E1097" s="29" t="s">
        <v>1358</v>
      </c>
      <c r="F1097" s="23">
        <v>100</v>
      </c>
      <c r="G1097" s="23">
        <v>100</v>
      </c>
      <c r="H1097" s="24">
        <v>14</v>
      </c>
      <c r="I1097" s="25">
        <v>1310000</v>
      </c>
      <c r="J1097" s="25">
        <v>2425950</v>
      </c>
      <c r="K1097" s="26"/>
      <c r="L1097" s="26"/>
      <c r="M1097" s="26"/>
      <c r="N1097" s="23">
        <v>0</v>
      </c>
      <c r="O1097" s="25">
        <v>97968.69</v>
      </c>
      <c r="P1097" s="25">
        <v>2327981.31</v>
      </c>
      <c r="Q1097" s="25">
        <v>3735950</v>
      </c>
      <c r="R1097" s="25">
        <v>3637981.31</v>
      </c>
    </row>
    <row r="1098" spans="1:18" ht="16.5" hidden="1" customHeight="1" x14ac:dyDescent="0.25">
      <c r="A1098" s="20">
        <v>972</v>
      </c>
      <c r="B1098" s="21" t="s">
        <v>1359</v>
      </c>
      <c r="C1098" s="22" t="s">
        <v>59</v>
      </c>
      <c r="D1098" s="21" t="s">
        <v>60</v>
      </c>
      <c r="E1098" s="29" t="s">
        <v>1360</v>
      </c>
      <c r="F1098" s="23">
        <v>100</v>
      </c>
      <c r="G1098" s="23">
        <v>100</v>
      </c>
      <c r="H1098" s="24">
        <v>6</v>
      </c>
      <c r="I1098" s="25">
        <v>695000</v>
      </c>
      <c r="J1098" s="25">
        <v>1434803</v>
      </c>
      <c r="K1098" s="26"/>
      <c r="L1098" s="26"/>
      <c r="M1098" s="26"/>
      <c r="N1098" s="23">
        <v>0</v>
      </c>
      <c r="O1098" s="25">
        <v>49281.5</v>
      </c>
      <c r="P1098" s="25">
        <v>1385521.5</v>
      </c>
      <c r="Q1098" s="25">
        <v>2129803</v>
      </c>
      <c r="R1098" s="25">
        <v>2080521.5</v>
      </c>
    </row>
    <row r="1099" spans="1:18" ht="16.5" hidden="1" customHeight="1" x14ac:dyDescent="0.25">
      <c r="A1099" s="20">
        <v>2357</v>
      </c>
      <c r="B1099" s="21" t="s">
        <v>1359</v>
      </c>
      <c r="C1099" s="22" t="s">
        <v>59</v>
      </c>
      <c r="D1099" s="21" t="s">
        <v>60</v>
      </c>
      <c r="E1099" s="29" t="s">
        <v>1361</v>
      </c>
      <c r="F1099" s="23">
        <v>100</v>
      </c>
      <c r="G1099" s="23">
        <v>100</v>
      </c>
      <c r="H1099" s="24">
        <v>6</v>
      </c>
      <c r="I1099" s="25">
        <v>835000</v>
      </c>
      <c r="J1099" s="25">
        <v>905690</v>
      </c>
      <c r="K1099" s="26"/>
      <c r="L1099" s="26"/>
      <c r="M1099" s="26"/>
      <c r="N1099" s="23">
        <v>0</v>
      </c>
      <c r="O1099" s="25">
        <v>35359.800000000003</v>
      </c>
      <c r="P1099" s="25">
        <v>870330.2</v>
      </c>
      <c r="Q1099" s="25">
        <v>1740690</v>
      </c>
      <c r="R1099" s="25">
        <v>1705330.2</v>
      </c>
    </row>
    <row r="1100" spans="1:18" ht="16.5" hidden="1" customHeight="1" x14ac:dyDescent="0.25">
      <c r="A1100" s="20">
        <v>7561</v>
      </c>
      <c r="B1100" s="21" t="s">
        <v>1359</v>
      </c>
      <c r="C1100" s="22" t="s">
        <v>59</v>
      </c>
      <c r="D1100" s="21" t="s">
        <v>60</v>
      </c>
      <c r="E1100" s="29" t="s">
        <v>1362</v>
      </c>
      <c r="F1100" s="23">
        <v>100</v>
      </c>
      <c r="G1100" s="23">
        <v>100</v>
      </c>
      <c r="H1100" s="24">
        <v>13</v>
      </c>
      <c r="I1100" s="25">
        <v>955000</v>
      </c>
      <c r="J1100" s="25">
        <v>2276254</v>
      </c>
      <c r="K1100" s="26"/>
      <c r="L1100" s="26"/>
      <c r="M1100" s="26"/>
      <c r="N1100" s="23">
        <v>0</v>
      </c>
      <c r="O1100" s="25">
        <v>74452.86</v>
      </c>
      <c r="P1100" s="25">
        <v>2201801.14</v>
      </c>
      <c r="Q1100" s="25">
        <v>3231254</v>
      </c>
      <c r="R1100" s="25">
        <v>3156801.14</v>
      </c>
    </row>
    <row r="1101" spans="1:18" ht="16.5" hidden="1" customHeight="1" x14ac:dyDescent="0.25">
      <c r="A1101" s="20">
        <v>113</v>
      </c>
      <c r="B1101" s="21" t="s">
        <v>1363</v>
      </c>
      <c r="C1101" s="22" t="s">
        <v>59</v>
      </c>
      <c r="D1101" s="21" t="s">
        <v>60</v>
      </c>
      <c r="E1101" s="33" t="s">
        <v>1364</v>
      </c>
      <c r="F1101" s="23">
        <v>100</v>
      </c>
      <c r="G1101" s="23">
        <v>100</v>
      </c>
      <c r="H1101" s="24">
        <v>11</v>
      </c>
      <c r="I1101" s="25">
        <v>6341122.8700000001</v>
      </c>
      <c r="J1101" s="25">
        <v>2852877.15</v>
      </c>
      <c r="K1101" s="25">
        <v>8459036.9800000004</v>
      </c>
      <c r="L1101" s="26"/>
      <c r="M1101" s="26"/>
      <c r="N1101" s="23">
        <v>0</v>
      </c>
      <c r="O1101" s="25">
        <v>54959.25</v>
      </c>
      <c r="P1101" s="25">
        <v>2797917.9</v>
      </c>
      <c r="Q1101" s="25">
        <v>9194000.0199999996</v>
      </c>
      <c r="R1101" s="25">
        <v>9139040.7699999996</v>
      </c>
    </row>
    <row r="1102" spans="1:18" ht="17.100000000000001" hidden="1" customHeight="1" x14ac:dyDescent="0.25">
      <c r="A1102" s="20">
        <v>1569</v>
      </c>
      <c r="B1102" s="21" t="s">
        <v>1363</v>
      </c>
      <c r="C1102" s="21" t="s">
        <v>69</v>
      </c>
      <c r="D1102" s="21" t="s">
        <v>60</v>
      </c>
      <c r="E1102" s="29" t="s">
        <v>1365</v>
      </c>
      <c r="F1102" s="23">
        <v>100</v>
      </c>
      <c r="G1102" s="23">
        <v>100</v>
      </c>
      <c r="H1102" s="24">
        <v>13</v>
      </c>
      <c r="I1102" s="25">
        <v>1810000</v>
      </c>
      <c r="J1102" s="25">
        <v>2987921.5</v>
      </c>
      <c r="K1102" s="26"/>
      <c r="L1102" s="26"/>
      <c r="M1102" s="26"/>
      <c r="N1102" s="23">
        <v>0</v>
      </c>
      <c r="O1102" s="25">
        <v>84240.31</v>
      </c>
      <c r="P1102" s="25">
        <v>2903681.19</v>
      </c>
      <c r="Q1102" s="25">
        <v>4797921.5</v>
      </c>
      <c r="R1102" s="25">
        <v>4713681.1900000004</v>
      </c>
    </row>
    <row r="1103" spans="1:18" ht="16.5" hidden="1" customHeight="1" x14ac:dyDescent="0.25">
      <c r="A1103" s="20">
        <v>3843</v>
      </c>
      <c r="B1103" s="21" t="s">
        <v>1363</v>
      </c>
      <c r="C1103" s="22" t="s">
        <v>59</v>
      </c>
      <c r="D1103" s="21" t="s">
        <v>60</v>
      </c>
      <c r="E1103" s="29" t="s">
        <v>1366</v>
      </c>
      <c r="F1103" s="23">
        <v>100</v>
      </c>
      <c r="G1103" s="23">
        <v>100</v>
      </c>
      <c r="H1103" s="24">
        <v>4</v>
      </c>
      <c r="I1103" s="25">
        <v>432747.48</v>
      </c>
      <c r="J1103" s="25">
        <v>1357455.91</v>
      </c>
      <c r="K1103" s="26"/>
      <c r="L1103" s="26"/>
      <c r="M1103" s="26"/>
      <c r="N1103" s="23">
        <v>0</v>
      </c>
      <c r="O1103" s="23">
        <v>0</v>
      </c>
      <c r="P1103" s="25">
        <v>1357455.91</v>
      </c>
      <c r="Q1103" s="25">
        <v>1790203.39</v>
      </c>
      <c r="R1103" s="25">
        <v>1790203.39</v>
      </c>
    </row>
    <row r="1104" spans="1:18" ht="17.100000000000001" hidden="1" customHeight="1" x14ac:dyDescent="0.25">
      <c r="A1104" s="20">
        <v>3845</v>
      </c>
      <c r="B1104" s="21" t="s">
        <v>1363</v>
      </c>
      <c r="C1104" s="21" t="s">
        <v>69</v>
      </c>
      <c r="D1104" s="21" t="s">
        <v>60</v>
      </c>
      <c r="E1104" s="29" t="s">
        <v>1367</v>
      </c>
      <c r="F1104" s="23">
        <v>100</v>
      </c>
      <c r="G1104" s="23">
        <v>100</v>
      </c>
      <c r="H1104" s="24">
        <v>16</v>
      </c>
      <c r="I1104" s="25">
        <v>1028271.35</v>
      </c>
      <c r="J1104" s="25">
        <v>2866728.64</v>
      </c>
      <c r="K1104" s="25">
        <v>2379735.63</v>
      </c>
      <c r="L1104" s="26"/>
      <c r="M1104" s="26"/>
      <c r="N1104" s="23">
        <v>0</v>
      </c>
      <c r="O1104" s="25">
        <v>72022.539999999994</v>
      </c>
      <c r="P1104" s="25">
        <v>2794706.1</v>
      </c>
      <c r="Q1104" s="25">
        <v>3894999.99</v>
      </c>
      <c r="R1104" s="25">
        <v>3822977.45</v>
      </c>
    </row>
    <row r="1105" spans="1:18" ht="17.100000000000001" hidden="1" customHeight="1" x14ac:dyDescent="0.25">
      <c r="A1105" s="20">
        <v>5601</v>
      </c>
      <c r="B1105" s="21" t="s">
        <v>1363</v>
      </c>
      <c r="C1105" s="21" t="s">
        <v>69</v>
      </c>
      <c r="D1105" s="21" t="s">
        <v>60</v>
      </c>
      <c r="E1105" s="29" t="s">
        <v>1368</v>
      </c>
      <c r="F1105" s="23">
        <v>14.29</v>
      </c>
      <c r="G1105" s="23">
        <v>0</v>
      </c>
      <c r="H1105" s="24">
        <v>1</v>
      </c>
      <c r="I1105" s="25">
        <v>430000</v>
      </c>
      <c r="J1105" s="23">
        <v>0</v>
      </c>
      <c r="K1105" s="26"/>
      <c r="L1105" s="26"/>
      <c r="M1105" s="26"/>
      <c r="N1105" s="23">
        <v>0</v>
      </c>
      <c r="O1105" s="23">
        <v>0</v>
      </c>
      <c r="P1105" s="23">
        <v>0</v>
      </c>
      <c r="Q1105" s="25">
        <v>430000</v>
      </c>
      <c r="R1105" s="25">
        <v>430000</v>
      </c>
    </row>
    <row r="1106" spans="1:18" ht="16.5" hidden="1" customHeight="1" x14ac:dyDescent="0.25">
      <c r="A1106" s="20">
        <v>8013</v>
      </c>
      <c r="B1106" s="21" t="s">
        <v>1363</v>
      </c>
      <c r="C1106" s="22" t="s">
        <v>59</v>
      </c>
      <c r="D1106" s="21" t="s">
        <v>60</v>
      </c>
      <c r="E1106" s="29" t="s">
        <v>1369</v>
      </c>
      <c r="F1106" s="23">
        <v>100</v>
      </c>
      <c r="G1106" s="23">
        <v>100</v>
      </c>
      <c r="H1106" s="24">
        <v>10</v>
      </c>
      <c r="I1106" s="25">
        <v>980000</v>
      </c>
      <c r="J1106" s="25">
        <v>1655614</v>
      </c>
      <c r="K1106" s="26"/>
      <c r="L1106" s="26"/>
      <c r="M1106" s="26"/>
      <c r="N1106" s="23">
        <v>0</v>
      </c>
      <c r="O1106" s="25">
        <v>42566.81</v>
      </c>
      <c r="P1106" s="25">
        <v>1613047.19</v>
      </c>
      <c r="Q1106" s="25">
        <v>2635614</v>
      </c>
      <c r="R1106" s="25">
        <v>2593047.19</v>
      </c>
    </row>
    <row r="1107" spans="1:18" ht="16.5" hidden="1" customHeight="1" x14ac:dyDescent="0.25">
      <c r="A1107" s="20">
        <v>11543</v>
      </c>
      <c r="B1107" s="21" t="s">
        <v>1363</v>
      </c>
      <c r="C1107" s="22" t="s">
        <v>59</v>
      </c>
      <c r="D1107" s="21" t="s">
        <v>60</v>
      </c>
      <c r="E1107" s="29" t="s">
        <v>1370</v>
      </c>
      <c r="F1107" s="23">
        <v>88.89</v>
      </c>
      <c r="G1107" s="23">
        <v>74.42</v>
      </c>
      <c r="H1107" s="24">
        <v>8</v>
      </c>
      <c r="I1107" s="25">
        <v>2264034.84</v>
      </c>
      <c r="J1107" s="25">
        <v>842353.47</v>
      </c>
      <c r="K1107" s="26"/>
      <c r="L1107" s="26"/>
      <c r="M1107" s="26"/>
      <c r="N1107" s="25">
        <v>3147.34</v>
      </c>
      <c r="O1107" s="25">
        <v>11446.96</v>
      </c>
      <c r="P1107" s="25">
        <v>830906.51</v>
      </c>
      <c r="Q1107" s="25">
        <v>3106388.31</v>
      </c>
      <c r="R1107" s="25">
        <v>3094941.35</v>
      </c>
    </row>
    <row r="1108" spans="1:18" ht="16.5" hidden="1" customHeight="1" x14ac:dyDescent="0.25">
      <c r="A1108" s="20">
        <v>1280</v>
      </c>
      <c r="B1108" s="21" t="s">
        <v>1371</v>
      </c>
      <c r="C1108" s="22" t="s">
        <v>59</v>
      </c>
      <c r="D1108" s="21" t="s">
        <v>60</v>
      </c>
      <c r="E1108" s="29" t="s">
        <v>1372</v>
      </c>
      <c r="F1108" s="23">
        <v>100</v>
      </c>
      <c r="G1108" s="23">
        <v>100</v>
      </c>
      <c r="H1108" s="24">
        <v>6</v>
      </c>
      <c r="I1108" s="25">
        <v>1190000</v>
      </c>
      <c r="J1108" s="25">
        <v>1521169</v>
      </c>
      <c r="K1108" s="26"/>
      <c r="L1108" s="26"/>
      <c r="M1108" s="26"/>
      <c r="N1108" s="23">
        <v>0</v>
      </c>
      <c r="O1108" s="25">
        <v>59370.54</v>
      </c>
      <c r="P1108" s="25">
        <v>1461798.46</v>
      </c>
      <c r="Q1108" s="25">
        <v>2711169</v>
      </c>
      <c r="R1108" s="25">
        <v>2651798.46</v>
      </c>
    </row>
    <row r="1109" spans="1:18" ht="16.5" hidden="1" customHeight="1" x14ac:dyDescent="0.25">
      <c r="A1109" s="20">
        <v>2234</v>
      </c>
      <c r="B1109" s="21" t="s">
        <v>1371</v>
      </c>
      <c r="C1109" s="22" t="s">
        <v>59</v>
      </c>
      <c r="D1109" s="21" t="s">
        <v>60</v>
      </c>
      <c r="E1109" s="29" t="s">
        <v>1373</v>
      </c>
      <c r="F1109" s="23">
        <v>92.86</v>
      </c>
      <c r="G1109" s="23">
        <v>98.9</v>
      </c>
      <c r="H1109" s="24">
        <v>13</v>
      </c>
      <c r="I1109" s="25">
        <v>1430000</v>
      </c>
      <c r="J1109" s="25">
        <v>1274083.1299999999</v>
      </c>
      <c r="K1109" s="26"/>
      <c r="L1109" s="26"/>
      <c r="M1109" s="26"/>
      <c r="N1109" s="23">
        <v>0</v>
      </c>
      <c r="O1109" s="25">
        <v>55272.94</v>
      </c>
      <c r="P1109" s="25">
        <v>1218810.19</v>
      </c>
      <c r="Q1109" s="25">
        <v>2704083.13</v>
      </c>
      <c r="R1109" s="25">
        <v>2648810.19</v>
      </c>
    </row>
    <row r="1110" spans="1:18" ht="16.5" hidden="1" customHeight="1" x14ac:dyDescent="0.25">
      <c r="A1110" s="20">
        <v>3082</v>
      </c>
      <c r="B1110" s="21" t="s">
        <v>1371</v>
      </c>
      <c r="C1110" s="22" t="s">
        <v>59</v>
      </c>
      <c r="D1110" s="21" t="s">
        <v>60</v>
      </c>
      <c r="E1110" s="29" t="s">
        <v>1374</v>
      </c>
      <c r="F1110" s="23">
        <v>50</v>
      </c>
      <c r="G1110" s="23">
        <v>50</v>
      </c>
      <c r="H1110" s="24">
        <v>5</v>
      </c>
      <c r="I1110" s="25">
        <v>144500</v>
      </c>
      <c r="J1110" s="25">
        <v>443850</v>
      </c>
      <c r="K1110" s="26"/>
      <c r="L1110" s="26"/>
      <c r="M1110" s="26"/>
      <c r="N1110" s="23">
        <v>0</v>
      </c>
      <c r="O1110" s="25">
        <v>14885.6</v>
      </c>
      <c r="P1110" s="25">
        <v>428964.4</v>
      </c>
      <c r="Q1110" s="25">
        <v>588350</v>
      </c>
      <c r="R1110" s="25">
        <v>573464.4</v>
      </c>
    </row>
    <row r="1111" spans="1:18" ht="16.5" hidden="1" customHeight="1" x14ac:dyDescent="0.25">
      <c r="A1111" s="20">
        <v>3087</v>
      </c>
      <c r="B1111" s="21" t="s">
        <v>1371</v>
      </c>
      <c r="C1111" s="22" t="s">
        <v>59</v>
      </c>
      <c r="D1111" s="21" t="s">
        <v>60</v>
      </c>
      <c r="E1111" s="29" t="s">
        <v>1375</v>
      </c>
      <c r="F1111" s="23">
        <v>100</v>
      </c>
      <c r="G1111" s="23">
        <v>100</v>
      </c>
      <c r="H1111" s="24">
        <v>13</v>
      </c>
      <c r="I1111" s="25">
        <v>1050000</v>
      </c>
      <c r="J1111" s="25">
        <v>1042544.5</v>
      </c>
      <c r="K1111" s="26"/>
      <c r="L1111" s="26"/>
      <c r="M1111" s="26"/>
      <c r="N1111" s="23">
        <v>0</v>
      </c>
      <c r="O1111" s="25">
        <v>30819.38</v>
      </c>
      <c r="P1111" s="25">
        <v>1011725.12</v>
      </c>
      <c r="Q1111" s="25">
        <v>2092544.5</v>
      </c>
      <c r="R1111" s="25">
        <v>2061725.12</v>
      </c>
    </row>
    <row r="1112" spans="1:18" ht="17.100000000000001" hidden="1" customHeight="1" x14ac:dyDescent="0.25">
      <c r="A1112" s="20">
        <v>4655</v>
      </c>
      <c r="B1112" s="21" t="s">
        <v>1371</v>
      </c>
      <c r="C1112" s="21" t="s">
        <v>69</v>
      </c>
      <c r="D1112" s="21" t="s">
        <v>60</v>
      </c>
      <c r="E1112" s="29" t="s">
        <v>1376</v>
      </c>
      <c r="F1112" s="23">
        <v>100</v>
      </c>
      <c r="G1112" s="23">
        <v>100</v>
      </c>
      <c r="H1112" s="24">
        <v>10</v>
      </c>
      <c r="I1112" s="25">
        <v>1310000</v>
      </c>
      <c r="J1112" s="25">
        <v>496059</v>
      </c>
      <c r="K1112" s="26"/>
      <c r="L1112" s="26"/>
      <c r="M1112" s="26"/>
      <c r="N1112" s="23">
        <v>0</v>
      </c>
      <c r="O1112" s="25">
        <v>24251.58</v>
      </c>
      <c r="P1112" s="25">
        <v>471807.42</v>
      </c>
      <c r="Q1112" s="25">
        <v>1806059</v>
      </c>
      <c r="R1112" s="25">
        <v>1781807.42</v>
      </c>
    </row>
    <row r="1113" spans="1:18" ht="17.100000000000001" hidden="1" customHeight="1" x14ac:dyDescent="0.25">
      <c r="A1113" s="20">
        <v>7585</v>
      </c>
      <c r="B1113" s="21" t="s">
        <v>1371</v>
      </c>
      <c r="C1113" s="21" t="s">
        <v>69</v>
      </c>
      <c r="D1113" s="21" t="s">
        <v>60</v>
      </c>
      <c r="E1113" s="29" t="s">
        <v>1377</v>
      </c>
      <c r="F1113" s="23">
        <v>100</v>
      </c>
      <c r="G1113" s="23">
        <v>100</v>
      </c>
      <c r="H1113" s="24">
        <v>9</v>
      </c>
      <c r="I1113" s="25">
        <v>1830000</v>
      </c>
      <c r="J1113" s="25">
        <v>5191835</v>
      </c>
      <c r="K1113" s="26"/>
      <c r="L1113" s="26"/>
      <c r="M1113" s="26"/>
      <c r="N1113" s="25">
        <v>24818.14</v>
      </c>
      <c r="O1113" s="25">
        <v>179052.91</v>
      </c>
      <c r="P1113" s="25">
        <v>5012782.09</v>
      </c>
      <c r="Q1113" s="25">
        <v>7021835</v>
      </c>
      <c r="R1113" s="25">
        <v>6842782.0899999999</v>
      </c>
    </row>
    <row r="1114" spans="1:18" ht="16.5" hidden="1" customHeight="1" x14ac:dyDescent="0.25">
      <c r="A1114" s="20">
        <v>8163</v>
      </c>
      <c r="B1114" s="21" t="s">
        <v>1378</v>
      </c>
      <c r="C1114" s="22" t="s">
        <v>59</v>
      </c>
      <c r="D1114" s="21" t="s">
        <v>60</v>
      </c>
      <c r="E1114" s="29" t="s">
        <v>1379</v>
      </c>
      <c r="F1114" s="23">
        <v>100</v>
      </c>
      <c r="G1114" s="23">
        <v>100</v>
      </c>
      <c r="H1114" s="24">
        <v>23</v>
      </c>
      <c r="I1114" s="25">
        <v>778731.55</v>
      </c>
      <c r="J1114" s="25">
        <v>3239268.47</v>
      </c>
      <c r="K1114" s="25">
        <v>2262076.75</v>
      </c>
      <c r="L1114" s="26"/>
      <c r="M1114" s="26"/>
      <c r="N1114" s="23">
        <v>0</v>
      </c>
      <c r="O1114" s="25">
        <v>57255.23</v>
      </c>
      <c r="P1114" s="25">
        <v>3182013.24</v>
      </c>
      <c r="Q1114" s="25">
        <v>4018000.02</v>
      </c>
      <c r="R1114" s="25">
        <v>3960744.79</v>
      </c>
    </row>
    <row r="1115" spans="1:18" ht="16.5" hidden="1" customHeight="1" x14ac:dyDescent="0.25">
      <c r="A1115" s="20">
        <v>5296</v>
      </c>
      <c r="B1115" s="22" t="s">
        <v>1380</v>
      </c>
      <c r="C1115" s="22" t="s">
        <v>59</v>
      </c>
      <c r="D1115" s="21" t="s">
        <v>60</v>
      </c>
      <c r="E1115" s="29" t="s">
        <v>902</v>
      </c>
      <c r="F1115" s="23">
        <v>100</v>
      </c>
      <c r="G1115" s="23">
        <v>100</v>
      </c>
      <c r="H1115" s="24">
        <v>10</v>
      </c>
      <c r="I1115" s="25">
        <v>109000</v>
      </c>
      <c r="J1115" s="25">
        <v>1678311</v>
      </c>
      <c r="K1115" s="26"/>
      <c r="L1115" s="26"/>
      <c r="M1115" s="26"/>
      <c r="N1115" s="23">
        <v>0</v>
      </c>
      <c r="O1115" s="25">
        <v>74704.11</v>
      </c>
      <c r="P1115" s="25">
        <v>1603606.89</v>
      </c>
      <c r="Q1115" s="25">
        <v>1787311</v>
      </c>
      <c r="R1115" s="25">
        <v>1712606.89</v>
      </c>
    </row>
    <row r="1116" spans="1:18" ht="16.5" hidden="1" customHeight="1" x14ac:dyDescent="0.25">
      <c r="A1116" s="20">
        <v>93</v>
      </c>
      <c r="B1116" s="21" t="s">
        <v>1381</v>
      </c>
      <c r="C1116" s="22" t="s">
        <v>59</v>
      </c>
      <c r="D1116" s="21" t="s">
        <v>60</v>
      </c>
      <c r="E1116" s="29" t="s">
        <v>1382</v>
      </c>
      <c r="F1116" s="23">
        <v>100</v>
      </c>
      <c r="G1116" s="23">
        <v>100</v>
      </c>
      <c r="H1116" s="24">
        <v>4</v>
      </c>
      <c r="I1116" s="25">
        <v>1270000</v>
      </c>
      <c r="J1116" s="25">
        <v>4184700</v>
      </c>
      <c r="K1116" s="26"/>
      <c r="L1116" s="26"/>
      <c r="M1116" s="26"/>
      <c r="N1116" s="23">
        <v>0</v>
      </c>
      <c r="O1116" s="25">
        <v>210799.2</v>
      </c>
      <c r="P1116" s="25">
        <v>3973900.8</v>
      </c>
      <c r="Q1116" s="25">
        <v>5454700</v>
      </c>
      <c r="R1116" s="25">
        <v>5243900.8</v>
      </c>
    </row>
    <row r="1117" spans="1:18" ht="29.1" hidden="1" customHeight="1" x14ac:dyDescent="0.25">
      <c r="A1117" s="20">
        <v>215</v>
      </c>
      <c r="B1117" s="21" t="s">
        <v>1381</v>
      </c>
      <c r="C1117" s="21" t="s">
        <v>69</v>
      </c>
      <c r="D1117" s="21" t="s">
        <v>60</v>
      </c>
      <c r="E1117" s="33" t="s">
        <v>1383</v>
      </c>
      <c r="F1117" s="23">
        <v>100</v>
      </c>
      <c r="G1117" s="22"/>
      <c r="H1117" s="22"/>
      <c r="I1117" s="25">
        <v>692000</v>
      </c>
      <c r="J1117" s="22"/>
      <c r="K1117" s="22"/>
      <c r="L1117" s="22"/>
      <c r="M1117" s="22"/>
      <c r="N1117" s="22"/>
      <c r="O1117" s="22"/>
      <c r="P1117" s="22"/>
      <c r="Q1117" s="25">
        <v>692000</v>
      </c>
      <c r="R1117" s="25">
        <v>692000</v>
      </c>
    </row>
    <row r="1118" spans="1:18" ht="16.5" hidden="1" customHeight="1" x14ac:dyDescent="0.25">
      <c r="A1118" s="20">
        <v>268</v>
      </c>
      <c r="B1118" s="21" t="s">
        <v>1381</v>
      </c>
      <c r="C1118" s="22" t="s">
        <v>59</v>
      </c>
      <c r="D1118" s="21" t="s">
        <v>60</v>
      </c>
      <c r="E1118" s="29" t="s">
        <v>1384</v>
      </c>
      <c r="F1118" s="23">
        <v>100</v>
      </c>
      <c r="G1118" s="23">
        <v>100</v>
      </c>
      <c r="H1118" s="24">
        <v>11</v>
      </c>
      <c r="I1118" s="25">
        <v>1020000</v>
      </c>
      <c r="J1118" s="25">
        <v>594741</v>
      </c>
      <c r="K1118" s="26"/>
      <c r="L1118" s="26"/>
      <c r="M1118" s="26"/>
      <c r="N1118" s="23">
        <v>0</v>
      </c>
      <c r="O1118" s="25">
        <v>17220.919999999998</v>
      </c>
      <c r="P1118" s="25">
        <v>577520.07999999996</v>
      </c>
      <c r="Q1118" s="25">
        <v>1614741</v>
      </c>
      <c r="R1118" s="25">
        <v>1597520.08</v>
      </c>
    </row>
    <row r="1119" spans="1:18" ht="16.5" hidden="1" customHeight="1" x14ac:dyDescent="0.25">
      <c r="A1119" s="20">
        <v>269</v>
      </c>
      <c r="B1119" s="21" t="s">
        <v>1381</v>
      </c>
      <c r="C1119" s="22" t="s">
        <v>59</v>
      </c>
      <c r="D1119" s="21" t="s">
        <v>60</v>
      </c>
      <c r="E1119" s="29" t="s">
        <v>1385</v>
      </c>
      <c r="F1119" s="23">
        <v>100</v>
      </c>
      <c r="G1119" s="23">
        <v>92.09</v>
      </c>
      <c r="H1119" s="24">
        <v>12</v>
      </c>
      <c r="I1119" s="25">
        <v>1720000</v>
      </c>
      <c r="J1119" s="25">
        <v>1003468.76</v>
      </c>
      <c r="K1119" s="26"/>
      <c r="L1119" s="26"/>
      <c r="M1119" s="26"/>
      <c r="N1119" s="23">
        <v>0</v>
      </c>
      <c r="O1119" s="25">
        <v>42969.54</v>
      </c>
      <c r="P1119" s="25">
        <v>960499.22</v>
      </c>
      <c r="Q1119" s="25">
        <v>2723468.76</v>
      </c>
      <c r="R1119" s="25">
        <v>2680499.2200000002</v>
      </c>
    </row>
    <row r="1120" spans="1:18" ht="17.100000000000001" hidden="1" customHeight="1" x14ac:dyDescent="0.25">
      <c r="A1120" s="20">
        <v>345</v>
      </c>
      <c r="B1120" s="21" t="s">
        <v>1381</v>
      </c>
      <c r="C1120" s="21" t="s">
        <v>69</v>
      </c>
      <c r="D1120" s="21" t="s">
        <v>60</v>
      </c>
      <c r="E1120" s="29" t="s">
        <v>1386</v>
      </c>
      <c r="F1120" s="23">
        <v>100</v>
      </c>
      <c r="G1120" s="23">
        <v>100</v>
      </c>
      <c r="H1120" s="24">
        <v>7</v>
      </c>
      <c r="I1120" s="25">
        <v>965000</v>
      </c>
      <c r="J1120" s="25">
        <v>1063254</v>
      </c>
      <c r="K1120" s="26"/>
      <c r="L1120" s="26"/>
      <c r="M1120" s="26"/>
      <c r="N1120" s="23">
        <v>0</v>
      </c>
      <c r="O1120" s="25">
        <v>42483.91</v>
      </c>
      <c r="P1120" s="25">
        <v>1020770.09</v>
      </c>
      <c r="Q1120" s="25">
        <v>2028254</v>
      </c>
      <c r="R1120" s="25">
        <v>1985770.09</v>
      </c>
    </row>
    <row r="1121" spans="1:18" ht="16.5" hidden="1" customHeight="1" x14ac:dyDescent="0.25">
      <c r="A1121" s="20">
        <v>404</v>
      </c>
      <c r="B1121" s="21" t="s">
        <v>1381</v>
      </c>
      <c r="C1121" s="22" t="s">
        <v>59</v>
      </c>
      <c r="D1121" s="21" t="s">
        <v>60</v>
      </c>
      <c r="E1121" s="29" t="s">
        <v>1387</v>
      </c>
      <c r="F1121" s="23">
        <v>85.71</v>
      </c>
      <c r="G1121" s="23">
        <v>82.2</v>
      </c>
      <c r="H1121" s="24">
        <v>6</v>
      </c>
      <c r="I1121" s="25">
        <v>960000</v>
      </c>
      <c r="J1121" s="25">
        <v>996700</v>
      </c>
      <c r="K1121" s="26"/>
      <c r="L1121" s="26"/>
      <c r="M1121" s="26"/>
      <c r="N1121" s="23">
        <v>0</v>
      </c>
      <c r="O1121" s="25">
        <v>43079</v>
      </c>
      <c r="P1121" s="25">
        <v>953621</v>
      </c>
      <c r="Q1121" s="25">
        <v>1956700</v>
      </c>
      <c r="R1121" s="25">
        <v>1913621</v>
      </c>
    </row>
    <row r="1122" spans="1:18" ht="17.100000000000001" hidden="1" customHeight="1" x14ac:dyDescent="0.25">
      <c r="A1122" s="20">
        <v>446</v>
      </c>
      <c r="B1122" s="21" t="s">
        <v>1381</v>
      </c>
      <c r="C1122" s="22" t="s">
        <v>1388</v>
      </c>
      <c r="D1122" s="21" t="s">
        <v>60</v>
      </c>
      <c r="E1122" s="33" t="s">
        <v>1389</v>
      </c>
      <c r="F1122" s="23">
        <v>5.14</v>
      </c>
      <c r="G1122" s="23">
        <v>3.54</v>
      </c>
      <c r="H1122" s="24">
        <v>11</v>
      </c>
      <c r="I1122" s="25">
        <v>1611448.6</v>
      </c>
      <c r="J1122" s="25">
        <v>5206560.42</v>
      </c>
      <c r="K1122" s="26"/>
      <c r="L1122" s="26"/>
      <c r="M1122" s="26"/>
      <c r="N1122" s="23">
        <v>0</v>
      </c>
      <c r="O1122" s="25">
        <v>165901.48000000001</v>
      </c>
      <c r="P1122" s="25">
        <v>5040658.9400000004</v>
      </c>
      <c r="Q1122" s="25">
        <v>6818009.0199999996</v>
      </c>
      <c r="R1122" s="25">
        <v>6652107.54</v>
      </c>
    </row>
    <row r="1123" spans="1:18" ht="17.100000000000001" hidden="1" customHeight="1" x14ac:dyDescent="0.25">
      <c r="A1123" s="20">
        <v>573</v>
      </c>
      <c r="B1123" s="21" t="s">
        <v>1381</v>
      </c>
      <c r="C1123" s="21" t="s">
        <v>69</v>
      </c>
      <c r="D1123" s="21" t="s">
        <v>60</v>
      </c>
      <c r="E1123" s="29" t="s">
        <v>1390</v>
      </c>
      <c r="F1123" s="23">
        <v>100</v>
      </c>
      <c r="G1123" s="23">
        <v>100</v>
      </c>
      <c r="H1123" s="24">
        <v>38</v>
      </c>
      <c r="I1123" s="25">
        <v>13081437.220000001</v>
      </c>
      <c r="J1123" s="25">
        <v>16652562.77</v>
      </c>
      <c r="K1123" s="25">
        <v>14795877.99</v>
      </c>
      <c r="L1123" s="26"/>
      <c r="M1123" s="26"/>
      <c r="N1123" s="25">
        <v>119343.39</v>
      </c>
      <c r="O1123" s="25">
        <v>380672.09</v>
      </c>
      <c r="P1123" s="25">
        <v>16271890.68</v>
      </c>
      <c r="Q1123" s="25">
        <v>29733999.989999998</v>
      </c>
      <c r="R1123" s="25">
        <v>29353327.899999999</v>
      </c>
    </row>
    <row r="1124" spans="1:18" ht="16.5" hidden="1" customHeight="1" x14ac:dyDescent="0.25">
      <c r="A1124" s="20">
        <v>1210</v>
      </c>
      <c r="B1124" s="21" t="s">
        <v>1381</v>
      </c>
      <c r="C1124" s="22" t="s">
        <v>59</v>
      </c>
      <c r="D1124" s="21" t="s">
        <v>60</v>
      </c>
      <c r="E1124" s="29" t="s">
        <v>1139</v>
      </c>
      <c r="F1124" s="23">
        <v>100</v>
      </c>
      <c r="G1124" s="23">
        <v>100</v>
      </c>
      <c r="H1124" s="24">
        <v>13</v>
      </c>
      <c r="I1124" s="25">
        <v>1390000</v>
      </c>
      <c r="J1124" s="25">
        <v>2331300</v>
      </c>
      <c r="K1124" s="26"/>
      <c r="L1124" s="26"/>
      <c r="M1124" s="26"/>
      <c r="N1124" s="23">
        <v>0</v>
      </c>
      <c r="O1124" s="25">
        <v>73251.929999999993</v>
      </c>
      <c r="P1124" s="25">
        <v>2258048.0699999998</v>
      </c>
      <c r="Q1124" s="25">
        <v>3721300</v>
      </c>
      <c r="R1124" s="25">
        <v>3648048.07</v>
      </c>
    </row>
    <row r="1125" spans="1:18" ht="17.100000000000001" hidden="1" customHeight="1" x14ac:dyDescent="0.25">
      <c r="A1125" s="20">
        <v>1639</v>
      </c>
      <c r="B1125" s="21" t="s">
        <v>1381</v>
      </c>
      <c r="C1125" s="22" t="s">
        <v>1388</v>
      </c>
      <c r="D1125" s="21" t="s">
        <v>60</v>
      </c>
      <c r="E1125" s="29" t="s">
        <v>1391</v>
      </c>
      <c r="F1125" s="23">
        <v>92.31</v>
      </c>
      <c r="G1125" s="23">
        <v>51.13</v>
      </c>
      <c r="H1125" s="24">
        <v>12</v>
      </c>
      <c r="I1125" s="25">
        <v>6360000</v>
      </c>
      <c r="J1125" s="25">
        <v>3575600</v>
      </c>
      <c r="K1125" s="26"/>
      <c r="L1125" s="26"/>
      <c r="M1125" s="26"/>
      <c r="N1125" s="23">
        <v>0</v>
      </c>
      <c r="O1125" s="25">
        <v>115440.13</v>
      </c>
      <c r="P1125" s="25">
        <v>3460159.87</v>
      </c>
      <c r="Q1125" s="25">
        <v>9935600</v>
      </c>
      <c r="R1125" s="25">
        <v>9820159.8699999992</v>
      </c>
    </row>
    <row r="1126" spans="1:18" ht="16.5" hidden="1" customHeight="1" x14ac:dyDescent="0.25">
      <c r="A1126" s="20">
        <v>1786</v>
      </c>
      <c r="B1126" s="21" t="s">
        <v>1381</v>
      </c>
      <c r="C1126" s="22" t="s">
        <v>59</v>
      </c>
      <c r="D1126" s="21" t="s">
        <v>60</v>
      </c>
      <c r="E1126" s="29" t="s">
        <v>1392</v>
      </c>
      <c r="F1126" s="23">
        <v>4.2699999999999996</v>
      </c>
      <c r="G1126" s="23">
        <v>4.21</v>
      </c>
      <c r="H1126" s="24">
        <v>5</v>
      </c>
      <c r="I1126" s="25">
        <v>3915042.74</v>
      </c>
      <c r="J1126" s="25">
        <v>629118.5</v>
      </c>
      <c r="K1126" s="26"/>
      <c r="L1126" s="26"/>
      <c r="M1126" s="26"/>
      <c r="N1126" s="23">
        <v>0</v>
      </c>
      <c r="O1126" s="25">
        <v>18975.330000000002</v>
      </c>
      <c r="P1126" s="25">
        <v>610143.17000000004</v>
      </c>
      <c r="Q1126" s="25">
        <v>4544161.24</v>
      </c>
      <c r="R1126" s="25">
        <v>4525185.91</v>
      </c>
    </row>
    <row r="1127" spans="1:18" ht="16.5" hidden="1" customHeight="1" x14ac:dyDescent="0.25">
      <c r="A1127" s="20">
        <v>2200</v>
      </c>
      <c r="B1127" s="21" t="s">
        <v>1381</v>
      </c>
      <c r="C1127" s="22" t="s">
        <v>59</v>
      </c>
      <c r="D1127" s="21" t="s">
        <v>60</v>
      </c>
      <c r="E1127" s="29" t="s">
        <v>1393</v>
      </c>
      <c r="F1127" s="23">
        <v>100</v>
      </c>
      <c r="G1127" s="23">
        <v>100</v>
      </c>
      <c r="H1127" s="24">
        <v>2</v>
      </c>
      <c r="I1127" s="25">
        <v>1110000</v>
      </c>
      <c r="J1127" s="25">
        <v>1038700</v>
      </c>
      <c r="K1127" s="26"/>
      <c r="L1127" s="26"/>
      <c r="M1127" s="26"/>
      <c r="N1127" s="23">
        <v>0</v>
      </c>
      <c r="O1127" s="25">
        <v>39758.300000000003</v>
      </c>
      <c r="P1127" s="25">
        <v>998941.7</v>
      </c>
      <c r="Q1127" s="25">
        <v>2148700</v>
      </c>
      <c r="R1127" s="25">
        <v>2108941.7000000002</v>
      </c>
    </row>
    <row r="1128" spans="1:18" ht="17.100000000000001" hidden="1" customHeight="1" x14ac:dyDescent="0.25">
      <c r="A1128" s="20">
        <v>3460</v>
      </c>
      <c r="B1128" s="21" t="s">
        <v>1381</v>
      </c>
      <c r="C1128" s="21" t="s">
        <v>69</v>
      </c>
      <c r="D1128" s="21" t="s">
        <v>60</v>
      </c>
      <c r="E1128" s="29" t="s">
        <v>1394</v>
      </c>
      <c r="F1128" s="23">
        <v>100</v>
      </c>
      <c r="G1128" s="23">
        <v>100</v>
      </c>
      <c r="H1128" s="24">
        <v>12</v>
      </c>
      <c r="I1128" s="25">
        <v>4580000</v>
      </c>
      <c r="J1128" s="25">
        <v>10830229.5</v>
      </c>
      <c r="K1128" s="26"/>
      <c r="L1128" s="26"/>
      <c r="M1128" s="26"/>
      <c r="N1128" s="23">
        <v>0</v>
      </c>
      <c r="O1128" s="25">
        <v>242372.06</v>
      </c>
      <c r="P1128" s="25">
        <v>10587857.439999999</v>
      </c>
      <c r="Q1128" s="25">
        <v>15410229.5</v>
      </c>
      <c r="R1128" s="25">
        <v>15167857.439999999</v>
      </c>
    </row>
    <row r="1129" spans="1:18" ht="16.5" hidden="1" customHeight="1" x14ac:dyDescent="0.25">
      <c r="A1129" s="20">
        <v>4416</v>
      </c>
      <c r="B1129" s="21" t="s">
        <v>1381</v>
      </c>
      <c r="C1129" s="22" t="s">
        <v>59</v>
      </c>
      <c r="D1129" s="21" t="s">
        <v>60</v>
      </c>
      <c r="E1129" s="29" t="s">
        <v>1395</v>
      </c>
      <c r="F1129" s="23">
        <v>100</v>
      </c>
      <c r="G1129" s="23">
        <v>100</v>
      </c>
      <c r="H1129" s="24">
        <v>15</v>
      </c>
      <c r="I1129" s="25">
        <v>638834.31000000006</v>
      </c>
      <c r="J1129" s="25">
        <v>3926165.71</v>
      </c>
      <c r="K1129" s="26"/>
      <c r="L1129" s="26"/>
      <c r="M1129" s="26"/>
      <c r="N1129" s="23">
        <v>0</v>
      </c>
      <c r="O1129" s="25">
        <v>76922.720000000001</v>
      </c>
      <c r="P1129" s="25">
        <v>3849242.99</v>
      </c>
      <c r="Q1129" s="25">
        <v>4565000.0199999996</v>
      </c>
      <c r="R1129" s="25">
        <v>4488077.3</v>
      </c>
    </row>
    <row r="1130" spans="1:18" ht="16.5" hidden="1" customHeight="1" x14ac:dyDescent="0.25">
      <c r="A1130" s="20">
        <v>5695</v>
      </c>
      <c r="B1130" s="21" t="s">
        <v>1381</v>
      </c>
      <c r="C1130" s="22" t="s">
        <v>59</v>
      </c>
      <c r="D1130" s="21" t="s">
        <v>60</v>
      </c>
      <c r="E1130" s="29" t="s">
        <v>1396</v>
      </c>
      <c r="F1130" s="23">
        <v>100</v>
      </c>
      <c r="G1130" s="23">
        <v>100</v>
      </c>
      <c r="H1130" s="24">
        <v>8</v>
      </c>
      <c r="I1130" s="25">
        <v>1050000</v>
      </c>
      <c r="J1130" s="25">
        <v>1006500</v>
      </c>
      <c r="K1130" s="26"/>
      <c r="L1130" s="26"/>
      <c r="M1130" s="26"/>
      <c r="N1130" s="23">
        <v>0</v>
      </c>
      <c r="O1130" s="25">
        <v>30947.11</v>
      </c>
      <c r="P1130" s="25">
        <v>975552.89</v>
      </c>
      <c r="Q1130" s="25">
        <v>2056500</v>
      </c>
      <c r="R1130" s="25">
        <v>2025552.89</v>
      </c>
    </row>
    <row r="1131" spans="1:18" ht="16.5" hidden="1" customHeight="1" x14ac:dyDescent="0.25">
      <c r="A1131" s="20">
        <v>5840</v>
      </c>
      <c r="B1131" s="21" t="s">
        <v>1381</v>
      </c>
      <c r="C1131" s="22" t="s">
        <v>59</v>
      </c>
      <c r="D1131" s="21" t="s">
        <v>60</v>
      </c>
      <c r="E1131" s="29" t="s">
        <v>1397</v>
      </c>
      <c r="F1131" s="23">
        <v>100</v>
      </c>
      <c r="G1131" s="23">
        <v>100</v>
      </c>
      <c r="H1131" s="24">
        <v>8</v>
      </c>
      <c r="I1131" s="25">
        <v>326000</v>
      </c>
      <c r="J1131" s="25">
        <v>348035</v>
      </c>
      <c r="K1131" s="26"/>
      <c r="L1131" s="26"/>
      <c r="M1131" s="26"/>
      <c r="N1131" s="23">
        <v>0</v>
      </c>
      <c r="O1131" s="25">
        <v>14548.2</v>
      </c>
      <c r="P1131" s="25">
        <v>333486.8</v>
      </c>
      <c r="Q1131" s="25">
        <v>674035</v>
      </c>
      <c r="R1131" s="25">
        <v>659486.80000000005</v>
      </c>
    </row>
    <row r="1132" spans="1:18" ht="16.5" hidden="1" customHeight="1" x14ac:dyDescent="0.25">
      <c r="A1132" s="20">
        <v>5841</v>
      </c>
      <c r="B1132" s="21" t="s">
        <v>1381</v>
      </c>
      <c r="C1132" s="22" t="s">
        <v>59</v>
      </c>
      <c r="D1132" s="21" t="s">
        <v>60</v>
      </c>
      <c r="E1132" s="29" t="s">
        <v>1398</v>
      </c>
      <c r="F1132" s="23">
        <v>100</v>
      </c>
      <c r="G1132" s="23">
        <v>100</v>
      </c>
      <c r="H1132" s="24">
        <v>6</v>
      </c>
      <c r="I1132" s="25">
        <v>748917.71</v>
      </c>
      <c r="J1132" s="25">
        <v>6506082.2999999998</v>
      </c>
      <c r="K1132" s="26"/>
      <c r="L1132" s="26"/>
      <c r="M1132" s="26"/>
      <c r="N1132" s="23">
        <v>0</v>
      </c>
      <c r="O1132" s="25">
        <v>130128.5</v>
      </c>
      <c r="P1132" s="25">
        <v>6375953.7999999998</v>
      </c>
      <c r="Q1132" s="25">
        <v>7255000.0099999998</v>
      </c>
      <c r="R1132" s="25">
        <v>7124871.5099999998</v>
      </c>
    </row>
    <row r="1133" spans="1:18" ht="17.100000000000001" hidden="1" customHeight="1" x14ac:dyDescent="0.25">
      <c r="A1133" s="20">
        <v>7217</v>
      </c>
      <c r="B1133" s="21" t="s">
        <v>1381</v>
      </c>
      <c r="C1133" s="21" t="s">
        <v>69</v>
      </c>
      <c r="D1133" s="21" t="s">
        <v>60</v>
      </c>
      <c r="E1133" s="29" t="s">
        <v>1399</v>
      </c>
      <c r="F1133" s="23">
        <v>100</v>
      </c>
      <c r="G1133" s="26"/>
      <c r="H1133" s="26"/>
      <c r="I1133" s="25">
        <v>2890000</v>
      </c>
      <c r="J1133" s="26"/>
      <c r="K1133" s="26"/>
      <c r="L1133" s="26"/>
      <c r="M1133" s="26"/>
      <c r="N1133" s="26"/>
      <c r="O1133" s="26"/>
      <c r="P1133" s="26"/>
      <c r="Q1133" s="25">
        <v>2890000</v>
      </c>
      <c r="R1133" s="25">
        <v>2890000</v>
      </c>
    </row>
    <row r="1134" spans="1:18" ht="16.5" hidden="1" customHeight="1" x14ac:dyDescent="0.25">
      <c r="A1134" s="20">
        <v>7479</v>
      </c>
      <c r="B1134" s="21" t="s">
        <v>1381</v>
      </c>
      <c r="C1134" s="22" t="s">
        <v>59</v>
      </c>
      <c r="D1134" s="21" t="s">
        <v>60</v>
      </c>
      <c r="E1134" s="29" t="s">
        <v>1400</v>
      </c>
      <c r="F1134" s="23">
        <v>100</v>
      </c>
      <c r="G1134" s="23">
        <v>100</v>
      </c>
      <c r="H1134" s="24">
        <v>16</v>
      </c>
      <c r="I1134" s="25">
        <v>1000000</v>
      </c>
      <c r="J1134" s="25">
        <v>1491949</v>
      </c>
      <c r="K1134" s="26"/>
      <c r="L1134" s="26"/>
      <c r="M1134" s="26"/>
      <c r="N1134" s="23">
        <v>0</v>
      </c>
      <c r="O1134" s="25">
        <v>49338.2</v>
      </c>
      <c r="P1134" s="25">
        <v>1442610.8</v>
      </c>
      <c r="Q1134" s="25">
        <v>2491949</v>
      </c>
      <c r="R1134" s="25">
        <v>2442610.7999999998</v>
      </c>
    </row>
    <row r="1135" spans="1:18" ht="16.5" hidden="1" customHeight="1" x14ac:dyDescent="0.25">
      <c r="A1135" s="20">
        <v>7480</v>
      </c>
      <c r="B1135" s="21" t="s">
        <v>1381</v>
      </c>
      <c r="C1135" s="22" t="s">
        <v>59</v>
      </c>
      <c r="D1135" s="21" t="s">
        <v>60</v>
      </c>
      <c r="E1135" s="29" t="s">
        <v>1401</v>
      </c>
      <c r="F1135" s="23">
        <v>100</v>
      </c>
      <c r="G1135" s="23">
        <v>100</v>
      </c>
      <c r="H1135" s="24">
        <v>5</v>
      </c>
      <c r="I1135" s="25">
        <v>1100000</v>
      </c>
      <c r="J1135" s="25">
        <v>1484096</v>
      </c>
      <c r="K1135" s="26"/>
      <c r="L1135" s="26"/>
      <c r="M1135" s="26"/>
      <c r="N1135" s="23">
        <v>0</v>
      </c>
      <c r="O1135" s="25">
        <v>50741.99</v>
      </c>
      <c r="P1135" s="25">
        <v>1433354.01</v>
      </c>
      <c r="Q1135" s="25">
        <v>2584096</v>
      </c>
      <c r="R1135" s="25">
        <v>2533354.0099999998</v>
      </c>
    </row>
    <row r="1136" spans="1:18" ht="16.5" hidden="1" customHeight="1" x14ac:dyDescent="0.25">
      <c r="A1136" s="20">
        <v>7481</v>
      </c>
      <c r="B1136" s="21" t="s">
        <v>1381</v>
      </c>
      <c r="C1136" s="22" t="s">
        <v>59</v>
      </c>
      <c r="D1136" s="21" t="s">
        <v>60</v>
      </c>
      <c r="E1136" s="29" t="s">
        <v>1402</v>
      </c>
      <c r="F1136" s="23">
        <v>100</v>
      </c>
      <c r="G1136" s="23">
        <v>100</v>
      </c>
      <c r="H1136" s="24">
        <v>9</v>
      </c>
      <c r="I1136" s="25">
        <v>1130000</v>
      </c>
      <c r="J1136" s="25">
        <v>1409900</v>
      </c>
      <c r="K1136" s="26"/>
      <c r="L1136" s="26"/>
      <c r="M1136" s="26"/>
      <c r="N1136" s="23">
        <v>0</v>
      </c>
      <c r="O1136" s="25">
        <v>41306.5</v>
      </c>
      <c r="P1136" s="25">
        <v>1368593.5</v>
      </c>
      <c r="Q1136" s="25">
        <v>2539900</v>
      </c>
      <c r="R1136" s="25">
        <v>2498593.5</v>
      </c>
    </row>
    <row r="1137" spans="1:18" ht="29.1" hidden="1" customHeight="1" x14ac:dyDescent="0.25">
      <c r="A1137" s="20">
        <v>7483</v>
      </c>
      <c r="B1137" s="21" t="s">
        <v>1381</v>
      </c>
      <c r="C1137" s="21" t="s">
        <v>69</v>
      </c>
      <c r="D1137" s="21" t="s">
        <v>60</v>
      </c>
      <c r="E1137" s="33" t="s">
        <v>1403</v>
      </c>
      <c r="F1137" s="23">
        <v>100</v>
      </c>
      <c r="G1137" s="23">
        <v>100</v>
      </c>
      <c r="H1137" s="24">
        <v>10</v>
      </c>
      <c r="I1137" s="25">
        <v>1120000</v>
      </c>
      <c r="J1137" s="25">
        <v>1621260</v>
      </c>
      <c r="K1137" s="22"/>
      <c r="L1137" s="22"/>
      <c r="M1137" s="22"/>
      <c r="N1137" s="23">
        <v>0</v>
      </c>
      <c r="O1137" s="25">
        <v>53904.77</v>
      </c>
      <c r="P1137" s="25">
        <v>1567355.23</v>
      </c>
      <c r="Q1137" s="25">
        <v>2741260</v>
      </c>
      <c r="R1137" s="25">
        <v>2687355.23</v>
      </c>
    </row>
    <row r="1138" spans="1:18" ht="16.5" hidden="1" customHeight="1" x14ac:dyDescent="0.25">
      <c r="A1138" s="20">
        <v>7485</v>
      </c>
      <c r="B1138" s="21" t="s">
        <v>1381</v>
      </c>
      <c r="C1138" s="22" t="s">
        <v>59</v>
      </c>
      <c r="D1138" s="21" t="s">
        <v>60</v>
      </c>
      <c r="E1138" s="29" t="s">
        <v>1404</v>
      </c>
      <c r="F1138" s="23">
        <v>80</v>
      </c>
      <c r="G1138" s="23">
        <v>97.7</v>
      </c>
      <c r="H1138" s="24">
        <v>4</v>
      </c>
      <c r="I1138" s="25">
        <v>792000</v>
      </c>
      <c r="J1138" s="25">
        <v>1509360</v>
      </c>
      <c r="K1138" s="26"/>
      <c r="L1138" s="26"/>
      <c r="M1138" s="26"/>
      <c r="N1138" s="23">
        <v>0</v>
      </c>
      <c r="O1138" s="25">
        <v>50285.599999999999</v>
      </c>
      <c r="P1138" s="25">
        <v>1459074.4</v>
      </c>
      <c r="Q1138" s="25">
        <v>2301360</v>
      </c>
      <c r="R1138" s="25">
        <v>2251074.4</v>
      </c>
    </row>
    <row r="1139" spans="1:18" ht="23.1" hidden="1" customHeight="1" x14ac:dyDescent="0.25">
      <c r="A1139" s="27">
        <v>7486</v>
      </c>
      <c r="B1139" s="28" t="s">
        <v>1381</v>
      </c>
      <c r="C1139" s="21" t="s">
        <v>69</v>
      </c>
      <c r="D1139" s="28" t="s">
        <v>60</v>
      </c>
      <c r="E1139" s="29" t="s">
        <v>1405</v>
      </c>
      <c r="F1139" s="30">
        <v>100</v>
      </c>
      <c r="G1139" s="26"/>
      <c r="H1139" s="26"/>
      <c r="I1139" s="32">
        <v>645000</v>
      </c>
      <c r="J1139" s="26"/>
      <c r="K1139" s="26"/>
      <c r="L1139" s="26"/>
      <c r="M1139" s="26"/>
      <c r="N1139" s="26"/>
      <c r="O1139" s="26"/>
      <c r="P1139" s="26"/>
      <c r="Q1139" s="32">
        <v>645000</v>
      </c>
      <c r="R1139" s="32">
        <v>645000</v>
      </c>
    </row>
    <row r="1140" spans="1:18" ht="16.5" hidden="1" customHeight="1" x14ac:dyDescent="0.25">
      <c r="A1140" s="20">
        <v>8128</v>
      </c>
      <c r="B1140" s="21" t="s">
        <v>1381</v>
      </c>
      <c r="C1140" s="22" t="s">
        <v>59</v>
      </c>
      <c r="D1140" s="21" t="s">
        <v>60</v>
      </c>
      <c r="E1140" s="29" t="s">
        <v>1406</v>
      </c>
      <c r="F1140" s="23">
        <v>100</v>
      </c>
      <c r="G1140" s="23">
        <v>100</v>
      </c>
      <c r="H1140" s="24">
        <v>11</v>
      </c>
      <c r="I1140" s="25">
        <v>1310000</v>
      </c>
      <c r="J1140" s="25">
        <v>2070584</v>
      </c>
      <c r="K1140" s="26"/>
      <c r="L1140" s="26"/>
      <c r="M1140" s="26"/>
      <c r="N1140" s="23">
        <v>0</v>
      </c>
      <c r="O1140" s="25">
        <v>61949.83</v>
      </c>
      <c r="P1140" s="25">
        <v>2008634.17</v>
      </c>
      <c r="Q1140" s="25">
        <v>3380584</v>
      </c>
      <c r="R1140" s="25">
        <v>3318634.17</v>
      </c>
    </row>
    <row r="1141" spans="1:18" ht="16.5" hidden="1" customHeight="1" x14ac:dyDescent="0.25">
      <c r="A1141" s="20">
        <v>8373</v>
      </c>
      <c r="B1141" s="21" t="s">
        <v>1381</v>
      </c>
      <c r="C1141" s="22" t="s">
        <v>59</v>
      </c>
      <c r="D1141" s="21" t="s">
        <v>60</v>
      </c>
      <c r="E1141" s="29" t="s">
        <v>1407</v>
      </c>
      <c r="F1141" s="23">
        <v>100</v>
      </c>
      <c r="G1141" s="23">
        <v>100</v>
      </c>
      <c r="H1141" s="24">
        <v>8</v>
      </c>
      <c r="I1141" s="25">
        <v>1040000</v>
      </c>
      <c r="J1141" s="25">
        <v>2342631</v>
      </c>
      <c r="K1141" s="26"/>
      <c r="L1141" s="26"/>
      <c r="M1141" s="26"/>
      <c r="N1141" s="23">
        <v>0</v>
      </c>
      <c r="O1141" s="25">
        <v>69907.100000000006</v>
      </c>
      <c r="P1141" s="25">
        <v>2272723.9</v>
      </c>
      <c r="Q1141" s="25">
        <v>3382631</v>
      </c>
      <c r="R1141" s="25">
        <v>3312723.9</v>
      </c>
    </row>
    <row r="1142" spans="1:18" ht="23.1" hidden="1" customHeight="1" x14ac:dyDescent="0.25">
      <c r="A1142" s="27">
        <v>8781</v>
      </c>
      <c r="B1142" s="28" t="s">
        <v>1381</v>
      </c>
      <c r="C1142" s="22" t="s">
        <v>1408</v>
      </c>
      <c r="D1142" s="28" t="s">
        <v>60</v>
      </c>
      <c r="E1142" s="33" t="s">
        <v>589</v>
      </c>
      <c r="F1142" s="30">
        <v>100</v>
      </c>
      <c r="G1142" s="30">
        <v>100</v>
      </c>
      <c r="H1142" s="31">
        <v>10</v>
      </c>
      <c r="I1142" s="32">
        <v>5680000</v>
      </c>
      <c r="J1142" s="32">
        <v>3562967</v>
      </c>
      <c r="K1142" s="26"/>
      <c r="L1142" s="26"/>
      <c r="M1142" s="26"/>
      <c r="N1142" s="30">
        <v>0</v>
      </c>
      <c r="O1142" s="32">
        <v>141518.10999999999</v>
      </c>
      <c r="P1142" s="32">
        <v>3421448.89</v>
      </c>
      <c r="Q1142" s="32">
        <v>9242967</v>
      </c>
      <c r="R1142" s="32">
        <v>9101448.8900000006</v>
      </c>
    </row>
    <row r="1143" spans="1:18" ht="17.100000000000001" hidden="1" customHeight="1" x14ac:dyDescent="0.25">
      <c r="A1143" s="20">
        <v>8895</v>
      </c>
      <c r="B1143" s="21" t="s">
        <v>1381</v>
      </c>
      <c r="C1143" s="21" t="s">
        <v>69</v>
      </c>
      <c r="D1143" s="21" t="s">
        <v>60</v>
      </c>
      <c r="E1143" s="29" t="s">
        <v>1409</v>
      </c>
      <c r="F1143" s="23">
        <v>100</v>
      </c>
      <c r="G1143" s="23">
        <v>100</v>
      </c>
      <c r="H1143" s="24">
        <v>11</v>
      </c>
      <c r="I1143" s="25">
        <v>8880000</v>
      </c>
      <c r="J1143" s="25">
        <v>3186420</v>
      </c>
      <c r="K1143" s="26"/>
      <c r="L1143" s="26"/>
      <c r="M1143" s="26"/>
      <c r="N1143" s="25">
        <v>1871.02</v>
      </c>
      <c r="O1143" s="25">
        <v>108152.73</v>
      </c>
      <c r="P1143" s="25">
        <v>3078267.27</v>
      </c>
      <c r="Q1143" s="25">
        <v>12066420</v>
      </c>
      <c r="R1143" s="25">
        <v>11958267.27</v>
      </c>
    </row>
    <row r="1144" spans="1:18" ht="16.5" hidden="1" customHeight="1" x14ac:dyDescent="0.25">
      <c r="A1144" s="20">
        <v>9009</v>
      </c>
      <c r="B1144" s="21" t="s">
        <v>1381</v>
      </c>
      <c r="C1144" s="22" t="s">
        <v>59</v>
      </c>
      <c r="D1144" s="21" t="s">
        <v>60</v>
      </c>
      <c r="E1144" s="29" t="s">
        <v>1410</v>
      </c>
      <c r="F1144" s="23">
        <v>100</v>
      </c>
      <c r="G1144" s="23">
        <v>100</v>
      </c>
      <c r="H1144" s="24">
        <v>7</v>
      </c>
      <c r="I1144" s="25">
        <v>1120000</v>
      </c>
      <c r="J1144" s="25">
        <v>1190575</v>
      </c>
      <c r="K1144" s="25">
        <v>13475</v>
      </c>
      <c r="L1144" s="26"/>
      <c r="M1144" s="26"/>
      <c r="N1144" s="23">
        <v>0</v>
      </c>
      <c r="O1144" s="25">
        <v>38141.71</v>
      </c>
      <c r="P1144" s="25">
        <v>1152433.29</v>
      </c>
      <c r="Q1144" s="25">
        <v>2310575</v>
      </c>
      <c r="R1144" s="25">
        <v>2272433.29</v>
      </c>
    </row>
    <row r="1145" spans="1:18" ht="16.5" hidden="1" customHeight="1" x14ac:dyDescent="0.25">
      <c r="A1145" s="20">
        <v>10017</v>
      </c>
      <c r="B1145" s="21" t="s">
        <v>1381</v>
      </c>
      <c r="C1145" s="22" t="s">
        <v>59</v>
      </c>
      <c r="D1145" s="21" t="s">
        <v>60</v>
      </c>
      <c r="E1145" s="29" t="s">
        <v>1411</v>
      </c>
      <c r="F1145" s="23">
        <v>100</v>
      </c>
      <c r="G1145" s="23">
        <v>100</v>
      </c>
      <c r="H1145" s="24">
        <v>8</v>
      </c>
      <c r="I1145" s="25">
        <v>945000</v>
      </c>
      <c r="J1145" s="25">
        <v>1507700</v>
      </c>
      <c r="K1145" s="26"/>
      <c r="L1145" s="26"/>
      <c r="M1145" s="26"/>
      <c r="N1145" s="23">
        <v>0</v>
      </c>
      <c r="O1145" s="25">
        <v>45667.12</v>
      </c>
      <c r="P1145" s="25">
        <v>1462032.88</v>
      </c>
      <c r="Q1145" s="25">
        <v>2452700</v>
      </c>
      <c r="R1145" s="25">
        <v>2407032.88</v>
      </c>
    </row>
    <row r="1146" spans="1:18" ht="17.100000000000001" hidden="1" customHeight="1" x14ac:dyDescent="0.25">
      <c r="A1146" s="20">
        <v>11562</v>
      </c>
      <c r="B1146" s="21" t="s">
        <v>1381</v>
      </c>
      <c r="C1146" s="21" t="s">
        <v>69</v>
      </c>
      <c r="D1146" s="21" t="s">
        <v>60</v>
      </c>
      <c r="E1146" s="29" t="s">
        <v>1412</v>
      </c>
      <c r="F1146" s="23">
        <v>100</v>
      </c>
      <c r="G1146" s="26"/>
      <c r="H1146" s="26"/>
      <c r="I1146" s="25">
        <v>696000</v>
      </c>
      <c r="J1146" s="26"/>
      <c r="K1146" s="26"/>
      <c r="L1146" s="26"/>
      <c r="M1146" s="26"/>
      <c r="N1146" s="26"/>
      <c r="O1146" s="26"/>
      <c r="P1146" s="26"/>
      <c r="Q1146" s="25">
        <v>696000</v>
      </c>
      <c r="R1146" s="25">
        <v>696000</v>
      </c>
    </row>
    <row r="1147" spans="1:18" ht="23.1" hidden="1" customHeight="1" x14ac:dyDescent="0.25">
      <c r="A1147" s="27">
        <v>11642</v>
      </c>
      <c r="B1147" s="28" t="s">
        <v>1381</v>
      </c>
      <c r="C1147" s="21" t="s">
        <v>69</v>
      </c>
      <c r="D1147" s="28" t="s">
        <v>60</v>
      </c>
      <c r="E1147" s="29" t="s">
        <v>1413</v>
      </c>
      <c r="F1147" s="30">
        <v>100</v>
      </c>
      <c r="G1147" s="26"/>
      <c r="H1147" s="26"/>
      <c r="I1147" s="32">
        <v>385000</v>
      </c>
      <c r="J1147" s="26"/>
      <c r="K1147" s="26"/>
      <c r="L1147" s="26"/>
      <c r="M1147" s="26"/>
      <c r="N1147" s="26"/>
      <c r="O1147" s="26"/>
      <c r="P1147" s="26"/>
      <c r="Q1147" s="32">
        <v>385000</v>
      </c>
      <c r="R1147" s="32">
        <v>385000</v>
      </c>
    </row>
    <row r="1148" spans="1:18" ht="16.5" hidden="1" customHeight="1" x14ac:dyDescent="0.25">
      <c r="A1148" s="20">
        <v>11974</v>
      </c>
      <c r="B1148" s="21" t="s">
        <v>1381</v>
      </c>
      <c r="C1148" s="22" t="s">
        <v>59</v>
      </c>
      <c r="D1148" s="21" t="s">
        <v>60</v>
      </c>
      <c r="E1148" s="29" t="s">
        <v>398</v>
      </c>
      <c r="F1148" s="23">
        <v>100</v>
      </c>
      <c r="G1148" s="26"/>
      <c r="H1148" s="26"/>
      <c r="I1148" s="23">
        <v>0</v>
      </c>
      <c r="J1148" s="26"/>
      <c r="K1148" s="26"/>
      <c r="L1148" s="26"/>
      <c r="M1148" s="26"/>
      <c r="N1148" s="26"/>
      <c r="O1148" s="26"/>
      <c r="P1148" s="26"/>
      <c r="Q1148" s="23">
        <v>0</v>
      </c>
      <c r="R1148" s="23">
        <v>0</v>
      </c>
    </row>
    <row r="1149" spans="1:18" ht="16.5" hidden="1" customHeight="1" x14ac:dyDescent="0.25">
      <c r="A1149" s="20">
        <v>2558</v>
      </c>
      <c r="B1149" s="22" t="s">
        <v>1414</v>
      </c>
      <c r="C1149" s="22" t="s">
        <v>59</v>
      </c>
      <c r="D1149" s="21" t="s">
        <v>60</v>
      </c>
      <c r="E1149" s="29" t="s">
        <v>1415</v>
      </c>
      <c r="F1149" s="23">
        <v>100</v>
      </c>
      <c r="G1149" s="23">
        <v>100</v>
      </c>
      <c r="H1149" s="24">
        <v>18</v>
      </c>
      <c r="I1149" s="25">
        <v>1457521.52</v>
      </c>
      <c r="J1149" s="25">
        <v>1978478.49</v>
      </c>
      <c r="K1149" s="25">
        <v>2053456.84</v>
      </c>
      <c r="L1149" s="26"/>
      <c r="M1149" s="26"/>
      <c r="N1149" s="23">
        <v>0</v>
      </c>
      <c r="O1149" s="25">
        <v>39741.74</v>
      </c>
      <c r="P1149" s="25">
        <v>1938736.75</v>
      </c>
      <c r="Q1149" s="25">
        <v>3436000.01</v>
      </c>
      <c r="R1149" s="25">
        <v>3396258.27</v>
      </c>
    </row>
    <row r="1150" spans="1:18" ht="17.100000000000001" hidden="1" customHeight="1" x14ac:dyDescent="0.25">
      <c r="A1150" s="20">
        <v>3839</v>
      </c>
      <c r="B1150" s="21" t="s">
        <v>1416</v>
      </c>
      <c r="C1150" s="21" t="s">
        <v>69</v>
      </c>
      <c r="D1150" s="21" t="s">
        <v>60</v>
      </c>
      <c r="E1150" s="29" t="s">
        <v>1417</v>
      </c>
      <c r="F1150" s="23">
        <v>100</v>
      </c>
      <c r="G1150" s="23">
        <v>100</v>
      </c>
      <c r="H1150" s="24">
        <v>14</v>
      </c>
      <c r="I1150" s="25">
        <v>1040661.19</v>
      </c>
      <c r="J1150" s="25">
        <v>2122338.7999999998</v>
      </c>
      <c r="K1150" s="25">
        <v>1967147.03</v>
      </c>
      <c r="L1150" s="26"/>
      <c r="M1150" s="26"/>
      <c r="N1150" s="23">
        <v>0</v>
      </c>
      <c r="O1150" s="25">
        <v>32386.17</v>
      </c>
      <c r="P1150" s="25">
        <v>2089952.63</v>
      </c>
      <c r="Q1150" s="25">
        <v>3162999.99</v>
      </c>
      <c r="R1150" s="25">
        <v>3130613.82</v>
      </c>
    </row>
    <row r="1151" spans="1:18" ht="23.1" hidden="1" customHeight="1" x14ac:dyDescent="0.25">
      <c r="A1151" s="27">
        <v>3841</v>
      </c>
      <c r="B1151" s="21" t="s">
        <v>1416</v>
      </c>
      <c r="C1151" s="21" t="s">
        <v>69</v>
      </c>
      <c r="D1151" s="28" t="s">
        <v>60</v>
      </c>
      <c r="E1151" s="29" t="s">
        <v>1418</v>
      </c>
      <c r="F1151" s="30">
        <v>100</v>
      </c>
      <c r="G1151" s="30">
        <v>100</v>
      </c>
      <c r="H1151" s="31">
        <v>22</v>
      </c>
      <c r="I1151" s="32">
        <v>543717.29</v>
      </c>
      <c r="J1151" s="32">
        <v>3614282.72</v>
      </c>
      <c r="K1151" s="32">
        <v>1250735.55</v>
      </c>
      <c r="L1151" s="26"/>
      <c r="M1151" s="26"/>
      <c r="N1151" s="30">
        <v>0</v>
      </c>
      <c r="O1151" s="32">
        <v>55378.79</v>
      </c>
      <c r="P1151" s="32">
        <v>3558903.93</v>
      </c>
      <c r="Q1151" s="32">
        <v>4158000.01</v>
      </c>
      <c r="R1151" s="32">
        <v>4102621.22</v>
      </c>
    </row>
    <row r="1152" spans="1:18" ht="16.5" hidden="1" customHeight="1" x14ac:dyDescent="0.25">
      <c r="A1152" s="20">
        <v>10344</v>
      </c>
      <c r="B1152" s="22" t="s">
        <v>1414</v>
      </c>
      <c r="C1152" s="22" t="s">
        <v>59</v>
      </c>
      <c r="D1152" s="21" t="s">
        <v>60</v>
      </c>
      <c r="E1152" s="29" t="s">
        <v>1339</v>
      </c>
      <c r="F1152" s="23">
        <v>100</v>
      </c>
      <c r="G1152" s="23">
        <v>100</v>
      </c>
      <c r="H1152" s="24">
        <v>27</v>
      </c>
      <c r="I1152" s="25">
        <v>16308660.48</v>
      </c>
      <c r="J1152" s="25">
        <v>7175339.5199999996</v>
      </c>
      <c r="K1152" s="25">
        <v>15095015.48</v>
      </c>
      <c r="L1152" s="26"/>
      <c r="M1152" s="26"/>
      <c r="N1152" s="23">
        <v>0</v>
      </c>
      <c r="O1152" s="25">
        <v>91386.13</v>
      </c>
      <c r="P1152" s="25">
        <v>7083953.3899999997</v>
      </c>
      <c r="Q1152" s="25">
        <v>23484000</v>
      </c>
      <c r="R1152" s="25">
        <v>23392613.870000001</v>
      </c>
    </row>
    <row r="1153" spans="1:18" ht="29.1" hidden="1" customHeight="1" x14ac:dyDescent="0.25">
      <c r="A1153" s="20">
        <v>11951</v>
      </c>
      <c r="B1153" s="21" t="s">
        <v>1416</v>
      </c>
      <c r="C1153" s="21" t="s">
        <v>69</v>
      </c>
      <c r="D1153" s="21" t="s">
        <v>60</v>
      </c>
      <c r="E1153" s="33" t="s">
        <v>1419</v>
      </c>
      <c r="F1153" s="23">
        <v>99.06</v>
      </c>
      <c r="G1153" s="22"/>
      <c r="H1153" s="22"/>
      <c r="I1153" s="25">
        <v>6864000</v>
      </c>
      <c r="J1153" s="22"/>
      <c r="K1153" s="22"/>
      <c r="L1153" s="22"/>
      <c r="M1153" s="22"/>
      <c r="N1153" s="22"/>
      <c r="O1153" s="22"/>
      <c r="P1153" s="22"/>
      <c r="Q1153" s="25">
        <v>6864000</v>
      </c>
      <c r="R1153" s="25">
        <v>6864000</v>
      </c>
    </row>
    <row r="1154" spans="1:18" ht="16.5" hidden="1" customHeight="1" x14ac:dyDescent="0.25">
      <c r="A1154" s="20">
        <v>884</v>
      </c>
      <c r="B1154" s="21" t="s">
        <v>1420</v>
      </c>
      <c r="C1154" s="22" t="s">
        <v>59</v>
      </c>
      <c r="D1154" s="21" t="s">
        <v>60</v>
      </c>
      <c r="E1154" s="29" t="s">
        <v>1421</v>
      </c>
      <c r="F1154" s="23">
        <v>100</v>
      </c>
      <c r="G1154" s="23">
        <v>100</v>
      </c>
      <c r="H1154" s="24">
        <v>37</v>
      </c>
      <c r="I1154" s="25">
        <v>3624626.33</v>
      </c>
      <c r="J1154" s="25">
        <v>4741373.6500000004</v>
      </c>
      <c r="K1154" s="25">
        <v>4630014.17</v>
      </c>
      <c r="L1154" s="26"/>
      <c r="M1154" s="26"/>
      <c r="N1154" s="23">
        <v>0</v>
      </c>
      <c r="O1154" s="25">
        <v>67931.48</v>
      </c>
      <c r="P1154" s="25">
        <v>4673442.17</v>
      </c>
      <c r="Q1154" s="25">
        <v>8365999.9800000004</v>
      </c>
      <c r="R1154" s="25">
        <v>8298068.5</v>
      </c>
    </row>
    <row r="1155" spans="1:18" ht="16.5" hidden="1" customHeight="1" x14ac:dyDescent="0.25">
      <c r="A1155" s="20">
        <v>8117</v>
      </c>
      <c r="B1155" s="21" t="s">
        <v>1420</v>
      </c>
      <c r="C1155" s="22" t="s">
        <v>59</v>
      </c>
      <c r="D1155" s="21" t="s">
        <v>60</v>
      </c>
      <c r="E1155" s="29" t="s">
        <v>1422</v>
      </c>
      <c r="F1155" s="23">
        <v>100</v>
      </c>
      <c r="G1155" s="23">
        <v>100</v>
      </c>
      <c r="H1155" s="24">
        <v>31</v>
      </c>
      <c r="I1155" s="25">
        <v>3006341.16</v>
      </c>
      <c r="J1155" s="25">
        <v>8033658.8300000001</v>
      </c>
      <c r="K1155" s="25">
        <v>7624849.8099999996</v>
      </c>
      <c r="L1155" s="26"/>
      <c r="M1155" s="26"/>
      <c r="N1155" s="23">
        <v>0</v>
      </c>
      <c r="O1155" s="25">
        <v>104010.33</v>
      </c>
      <c r="P1155" s="25">
        <v>7929648.5</v>
      </c>
      <c r="Q1155" s="25">
        <v>11039999.99</v>
      </c>
      <c r="R1155" s="25">
        <v>10935989.66</v>
      </c>
    </row>
    <row r="1156" spans="1:18" ht="16.5" hidden="1" customHeight="1" x14ac:dyDescent="0.25">
      <c r="A1156" s="20">
        <v>164</v>
      </c>
      <c r="B1156" s="21" t="s">
        <v>1423</v>
      </c>
      <c r="C1156" s="22" t="s">
        <v>59</v>
      </c>
      <c r="D1156" s="21" t="s">
        <v>60</v>
      </c>
      <c r="E1156" s="29" t="s">
        <v>1424</v>
      </c>
      <c r="F1156" s="23">
        <v>100</v>
      </c>
      <c r="G1156" s="23">
        <v>100</v>
      </c>
      <c r="H1156" s="24">
        <v>5</v>
      </c>
      <c r="I1156" s="25">
        <v>391000</v>
      </c>
      <c r="J1156" s="25">
        <v>915572.5</v>
      </c>
      <c r="K1156" s="26"/>
      <c r="L1156" s="26"/>
      <c r="M1156" s="26"/>
      <c r="N1156" s="23">
        <v>0</v>
      </c>
      <c r="O1156" s="25">
        <v>34400.15</v>
      </c>
      <c r="P1156" s="25">
        <v>881172.35</v>
      </c>
      <c r="Q1156" s="25">
        <v>1306572.5</v>
      </c>
      <c r="R1156" s="25">
        <v>1272172.3500000001</v>
      </c>
    </row>
    <row r="1157" spans="1:18" ht="16.5" hidden="1" customHeight="1" x14ac:dyDescent="0.25">
      <c r="A1157" s="20">
        <v>2510</v>
      </c>
      <c r="B1157" s="21" t="s">
        <v>1425</v>
      </c>
      <c r="C1157" s="22" t="s">
        <v>59</v>
      </c>
      <c r="D1157" s="21" t="s">
        <v>60</v>
      </c>
      <c r="E1157" s="29" t="s">
        <v>1426</v>
      </c>
      <c r="F1157" s="23">
        <v>50</v>
      </c>
      <c r="G1157" s="23">
        <v>50</v>
      </c>
      <c r="H1157" s="24">
        <v>6</v>
      </c>
      <c r="I1157" s="25">
        <v>26500</v>
      </c>
      <c r="J1157" s="25">
        <v>461170.9</v>
      </c>
      <c r="K1157" s="26"/>
      <c r="L1157" s="26"/>
      <c r="M1157" s="26"/>
      <c r="N1157" s="23">
        <v>0</v>
      </c>
      <c r="O1157" s="25">
        <v>15144.31</v>
      </c>
      <c r="P1157" s="25">
        <v>446026.59</v>
      </c>
      <c r="Q1157" s="25">
        <v>487670.9</v>
      </c>
      <c r="R1157" s="25">
        <v>472526.59</v>
      </c>
    </row>
    <row r="1158" spans="1:18" ht="16.5" hidden="1" customHeight="1" x14ac:dyDescent="0.25">
      <c r="A1158" s="20">
        <v>7694</v>
      </c>
      <c r="B1158" s="21" t="s">
        <v>1425</v>
      </c>
      <c r="C1158" s="22" t="s">
        <v>59</v>
      </c>
      <c r="D1158" s="21" t="s">
        <v>60</v>
      </c>
      <c r="E1158" s="29" t="s">
        <v>535</v>
      </c>
      <c r="F1158" s="23">
        <v>100</v>
      </c>
      <c r="G1158" s="23">
        <v>100</v>
      </c>
      <c r="H1158" s="24">
        <v>33</v>
      </c>
      <c r="I1158" s="25">
        <v>832028.22</v>
      </c>
      <c r="J1158" s="25">
        <v>4420971.76</v>
      </c>
      <c r="K1158" s="26"/>
      <c r="L1158" s="26"/>
      <c r="M1158" s="26"/>
      <c r="N1158" s="23">
        <v>0</v>
      </c>
      <c r="O1158" s="25">
        <v>97291.54</v>
      </c>
      <c r="P1158" s="25">
        <v>4323680.22</v>
      </c>
      <c r="Q1158" s="25">
        <v>5252999.9800000004</v>
      </c>
      <c r="R1158" s="25">
        <v>5155708.4400000004</v>
      </c>
    </row>
    <row r="1159" spans="1:18" ht="69" hidden="1" customHeight="1" x14ac:dyDescent="0.25">
      <c r="A1159" s="27">
        <v>5283</v>
      </c>
      <c r="B1159" s="28" t="s">
        <v>1427</v>
      </c>
      <c r="C1159" s="28" t="s">
        <v>69</v>
      </c>
      <c r="D1159" s="28" t="s">
        <v>60</v>
      </c>
      <c r="E1159" s="29" t="s">
        <v>1428</v>
      </c>
      <c r="F1159" s="30">
        <v>52.33</v>
      </c>
      <c r="G1159" s="30">
        <v>51.8</v>
      </c>
      <c r="H1159" s="31">
        <v>45</v>
      </c>
      <c r="I1159" s="32">
        <v>1389362.68</v>
      </c>
      <c r="J1159" s="32">
        <v>2729168.46</v>
      </c>
      <c r="K1159" s="22"/>
      <c r="L1159" s="22"/>
      <c r="M1159" s="22"/>
      <c r="N1159" s="30">
        <v>0</v>
      </c>
      <c r="O1159" s="32">
        <v>43688.76</v>
      </c>
      <c r="P1159" s="32">
        <v>2685479.7</v>
      </c>
      <c r="Q1159" s="32">
        <v>4118531.14</v>
      </c>
      <c r="R1159" s="32">
        <v>4074842.38</v>
      </c>
    </row>
    <row r="1160" spans="1:18" ht="16.5" hidden="1" customHeight="1" x14ac:dyDescent="0.25">
      <c r="A1160" s="20">
        <v>229</v>
      </c>
      <c r="B1160" s="21" t="s">
        <v>1429</v>
      </c>
      <c r="C1160" s="22" t="s">
        <v>59</v>
      </c>
      <c r="D1160" s="21" t="s">
        <v>60</v>
      </c>
      <c r="E1160" s="29" t="s">
        <v>1430</v>
      </c>
      <c r="F1160" s="23">
        <v>100</v>
      </c>
      <c r="G1160" s="23">
        <v>100</v>
      </c>
      <c r="H1160" s="24">
        <v>11</v>
      </c>
      <c r="I1160" s="25">
        <v>218000</v>
      </c>
      <c r="J1160" s="25">
        <v>1577891</v>
      </c>
      <c r="K1160" s="26"/>
      <c r="L1160" s="26"/>
      <c r="M1160" s="26"/>
      <c r="N1160" s="23">
        <v>0</v>
      </c>
      <c r="O1160" s="25">
        <v>39490.76</v>
      </c>
      <c r="P1160" s="25">
        <v>1538400.24</v>
      </c>
      <c r="Q1160" s="25">
        <v>1795891</v>
      </c>
      <c r="R1160" s="25">
        <v>1756400.24</v>
      </c>
    </row>
    <row r="1161" spans="1:18" ht="29.1" hidden="1" customHeight="1" x14ac:dyDescent="0.25">
      <c r="A1161" s="20">
        <v>3158</v>
      </c>
      <c r="B1161" s="21" t="s">
        <v>1431</v>
      </c>
      <c r="C1161" s="21" t="s">
        <v>69</v>
      </c>
      <c r="D1161" s="21" t="s">
        <v>60</v>
      </c>
      <c r="E1161" s="33" t="s">
        <v>1432</v>
      </c>
      <c r="F1161" s="23">
        <v>100</v>
      </c>
      <c r="G1161" s="23">
        <v>100</v>
      </c>
      <c r="H1161" s="24">
        <v>34</v>
      </c>
      <c r="I1161" s="25">
        <v>3258557.14</v>
      </c>
      <c r="J1161" s="25">
        <v>4464442.8600000003</v>
      </c>
      <c r="K1161" s="25">
        <v>5332098.93</v>
      </c>
      <c r="L1161" s="22"/>
      <c r="M1161" s="22"/>
      <c r="N1161" s="23">
        <v>0</v>
      </c>
      <c r="O1161" s="25">
        <v>75921.81</v>
      </c>
      <c r="P1161" s="25">
        <v>4388521.05</v>
      </c>
      <c r="Q1161" s="25">
        <v>7723000</v>
      </c>
      <c r="R1161" s="25">
        <v>7647078.1900000004</v>
      </c>
    </row>
    <row r="1162" spans="1:18" ht="17.100000000000001" hidden="1" customHeight="1" x14ac:dyDescent="0.25">
      <c r="A1162" s="20">
        <v>5967</v>
      </c>
      <c r="B1162" s="21" t="s">
        <v>1433</v>
      </c>
      <c r="C1162" s="21" t="s">
        <v>69</v>
      </c>
      <c r="D1162" s="21" t="s">
        <v>60</v>
      </c>
      <c r="E1162" s="29" t="s">
        <v>1434</v>
      </c>
      <c r="F1162" s="23">
        <v>50</v>
      </c>
      <c r="G1162" s="23">
        <v>50</v>
      </c>
      <c r="H1162" s="24">
        <v>1</v>
      </c>
      <c r="I1162" s="25">
        <v>82500</v>
      </c>
      <c r="J1162" s="25">
        <v>236450</v>
      </c>
      <c r="K1162" s="26"/>
      <c r="L1162" s="26"/>
      <c r="M1162" s="26"/>
      <c r="N1162" s="23">
        <v>0</v>
      </c>
      <c r="O1162" s="25">
        <v>7329.95</v>
      </c>
      <c r="P1162" s="25">
        <v>229120.05</v>
      </c>
      <c r="Q1162" s="25">
        <v>318950</v>
      </c>
      <c r="R1162" s="25">
        <v>311620.05</v>
      </c>
    </row>
    <row r="1163" spans="1:18" ht="16.5" hidden="1" customHeight="1" x14ac:dyDescent="0.25">
      <c r="A1163" s="20">
        <v>8108</v>
      </c>
      <c r="B1163" s="21" t="s">
        <v>1433</v>
      </c>
      <c r="C1163" s="22" t="s">
        <v>59</v>
      </c>
      <c r="D1163" s="21" t="s">
        <v>60</v>
      </c>
      <c r="E1163" s="33" t="s">
        <v>1435</v>
      </c>
      <c r="F1163" s="23">
        <v>100</v>
      </c>
      <c r="G1163" s="23">
        <v>100</v>
      </c>
      <c r="H1163" s="24">
        <v>15</v>
      </c>
      <c r="I1163" s="25">
        <v>477000</v>
      </c>
      <c r="J1163" s="25">
        <v>1328909.5</v>
      </c>
      <c r="K1163" s="26"/>
      <c r="L1163" s="26"/>
      <c r="M1163" s="26"/>
      <c r="N1163" s="23">
        <v>0</v>
      </c>
      <c r="O1163" s="25">
        <v>40171.53</v>
      </c>
      <c r="P1163" s="25">
        <v>1288737.97</v>
      </c>
      <c r="Q1163" s="25">
        <v>1805909.5</v>
      </c>
      <c r="R1163" s="25">
        <v>1765737.97</v>
      </c>
    </row>
    <row r="1164" spans="1:18" ht="16.5" hidden="1" customHeight="1" x14ac:dyDescent="0.25">
      <c r="A1164" s="20">
        <v>8783</v>
      </c>
      <c r="B1164" s="21" t="s">
        <v>1433</v>
      </c>
      <c r="C1164" s="22" t="s">
        <v>59</v>
      </c>
      <c r="D1164" s="21" t="s">
        <v>60</v>
      </c>
      <c r="E1164" s="29" t="s">
        <v>1436</v>
      </c>
      <c r="F1164" s="23">
        <v>50</v>
      </c>
      <c r="G1164" s="23">
        <v>50</v>
      </c>
      <c r="H1164" s="24">
        <v>5</v>
      </c>
      <c r="I1164" s="25">
        <v>53500</v>
      </c>
      <c r="J1164" s="25">
        <v>115251.19</v>
      </c>
      <c r="K1164" s="26"/>
      <c r="L1164" s="26"/>
      <c r="M1164" s="26"/>
      <c r="N1164" s="23">
        <v>0</v>
      </c>
      <c r="O1164" s="25">
        <v>3972.13</v>
      </c>
      <c r="P1164" s="25">
        <v>111279.06</v>
      </c>
      <c r="Q1164" s="25">
        <v>168751.19</v>
      </c>
      <c r="R1164" s="25">
        <v>164779.06</v>
      </c>
    </row>
    <row r="1165" spans="1:18" ht="29.1" hidden="1" customHeight="1" x14ac:dyDescent="0.25">
      <c r="A1165" s="20">
        <v>5541</v>
      </c>
      <c r="B1165" s="21" t="s">
        <v>1437</v>
      </c>
      <c r="C1165" s="21" t="s">
        <v>69</v>
      </c>
      <c r="D1165" s="21" t="s">
        <v>60</v>
      </c>
      <c r="E1165" s="29" t="s">
        <v>1438</v>
      </c>
      <c r="F1165" s="23">
        <v>100</v>
      </c>
      <c r="G1165" s="23">
        <v>100</v>
      </c>
      <c r="H1165" s="24">
        <v>10</v>
      </c>
      <c r="I1165" s="25">
        <v>505000</v>
      </c>
      <c r="J1165" s="25">
        <v>2741454.5</v>
      </c>
      <c r="K1165" s="22"/>
      <c r="L1165" s="22"/>
      <c r="M1165" s="22"/>
      <c r="N1165" s="23">
        <v>0</v>
      </c>
      <c r="O1165" s="25">
        <v>122468.41</v>
      </c>
      <c r="P1165" s="25">
        <v>2618986.09</v>
      </c>
      <c r="Q1165" s="25">
        <v>3246454.5</v>
      </c>
      <c r="R1165" s="25">
        <v>3123986.09</v>
      </c>
    </row>
    <row r="1166" spans="1:18" ht="16.5" hidden="1" customHeight="1" x14ac:dyDescent="0.25">
      <c r="A1166" s="20">
        <v>2251</v>
      </c>
      <c r="B1166" s="21" t="s">
        <v>1439</v>
      </c>
      <c r="C1166" s="22" t="s">
        <v>59</v>
      </c>
      <c r="D1166" s="21" t="s">
        <v>60</v>
      </c>
      <c r="E1166" s="29" t="s">
        <v>1440</v>
      </c>
      <c r="F1166" s="23">
        <v>100</v>
      </c>
      <c r="G1166" s="23">
        <v>100</v>
      </c>
      <c r="H1166" s="24">
        <v>31</v>
      </c>
      <c r="I1166" s="25">
        <v>1525231.52</v>
      </c>
      <c r="J1166" s="25">
        <v>6650768.4500000002</v>
      </c>
      <c r="K1166" s="25">
        <v>5709558.3099999996</v>
      </c>
      <c r="L1166" s="26"/>
      <c r="M1166" s="26"/>
      <c r="N1166" s="23">
        <v>0</v>
      </c>
      <c r="O1166" s="25">
        <v>117588.97</v>
      </c>
      <c r="P1166" s="25">
        <v>6533179.4800000004</v>
      </c>
      <c r="Q1166" s="25">
        <v>8175999.9699999997</v>
      </c>
      <c r="R1166" s="25">
        <v>8058411</v>
      </c>
    </row>
    <row r="1167" spans="1:18" ht="16.5" hidden="1" customHeight="1" x14ac:dyDescent="0.25">
      <c r="A1167" s="20">
        <v>8167</v>
      </c>
      <c r="B1167" s="21" t="s">
        <v>1439</v>
      </c>
      <c r="C1167" s="22" t="s">
        <v>59</v>
      </c>
      <c r="D1167" s="21" t="s">
        <v>60</v>
      </c>
      <c r="E1167" s="29" t="s">
        <v>1441</v>
      </c>
      <c r="F1167" s="23">
        <v>50</v>
      </c>
      <c r="G1167" s="23">
        <v>50</v>
      </c>
      <c r="H1167" s="24">
        <v>4</v>
      </c>
      <c r="I1167" s="25">
        <v>125500</v>
      </c>
      <c r="J1167" s="25">
        <v>266030.09999999998</v>
      </c>
      <c r="K1167" s="26"/>
      <c r="L1167" s="26"/>
      <c r="M1167" s="26"/>
      <c r="N1167" s="23">
        <v>0</v>
      </c>
      <c r="O1167" s="25">
        <v>5646.89</v>
      </c>
      <c r="P1167" s="25">
        <v>260383.21</v>
      </c>
      <c r="Q1167" s="25">
        <v>391530.1</v>
      </c>
      <c r="R1167" s="25">
        <v>385883.21</v>
      </c>
    </row>
    <row r="1168" spans="1:18" ht="17.100000000000001" hidden="1" customHeight="1" x14ac:dyDescent="0.25">
      <c r="A1168" s="20">
        <v>935</v>
      </c>
      <c r="B1168" s="21" t="s">
        <v>1442</v>
      </c>
      <c r="C1168" s="22" t="s">
        <v>523</v>
      </c>
      <c r="D1168" s="21" t="s">
        <v>60</v>
      </c>
      <c r="E1168" s="33" t="s">
        <v>1443</v>
      </c>
      <c r="F1168" s="23">
        <v>100</v>
      </c>
      <c r="G1168" s="23">
        <v>100</v>
      </c>
      <c r="H1168" s="24">
        <v>1</v>
      </c>
      <c r="I1168" s="23">
        <v>0</v>
      </c>
      <c r="J1168" s="23">
        <v>0</v>
      </c>
      <c r="K1168" s="26"/>
      <c r="L1168" s="26"/>
      <c r="M1168" s="26"/>
      <c r="N1168" s="23">
        <v>0</v>
      </c>
      <c r="O1168" s="23">
        <v>0</v>
      </c>
      <c r="P1168" s="23">
        <v>0</v>
      </c>
      <c r="Q1168" s="23">
        <v>0</v>
      </c>
      <c r="R1168" s="23">
        <v>0</v>
      </c>
    </row>
    <row r="1169" spans="1:18" ht="16.5" hidden="1" customHeight="1" x14ac:dyDescent="0.25">
      <c r="A1169" s="20">
        <v>1841</v>
      </c>
      <c r="B1169" s="21" t="s">
        <v>1442</v>
      </c>
      <c r="C1169" s="22" t="s">
        <v>59</v>
      </c>
      <c r="D1169" s="21" t="s">
        <v>60</v>
      </c>
      <c r="E1169" s="29" t="s">
        <v>1444</v>
      </c>
      <c r="F1169" s="23">
        <v>100</v>
      </c>
      <c r="G1169" s="23">
        <v>100</v>
      </c>
      <c r="H1169" s="24">
        <v>18</v>
      </c>
      <c r="I1169" s="25">
        <v>1440000</v>
      </c>
      <c r="J1169" s="25">
        <v>2849399.5</v>
      </c>
      <c r="K1169" s="26"/>
      <c r="L1169" s="26"/>
      <c r="M1169" s="26"/>
      <c r="N1169" s="23">
        <v>0</v>
      </c>
      <c r="O1169" s="25">
        <v>113650.07</v>
      </c>
      <c r="P1169" s="25">
        <v>2735749.43</v>
      </c>
      <c r="Q1169" s="25">
        <v>4289399.5</v>
      </c>
      <c r="R1169" s="25">
        <v>4175749.43</v>
      </c>
    </row>
    <row r="1170" spans="1:18" ht="17.100000000000001" hidden="1" customHeight="1" x14ac:dyDescent="0.25">
      <c r="A1170" s="20">
        <v>3165</v>
      </c>
      <c r="B1170" s="21" t="s">
        <v>1442</v>
      </c>
      <c r="C1170" s="21" t="s">
        <v>69</v>
      </c>
      <c r="D1170" s="21" t="s">
        <v>60</v>
      </c>
      <c r="E1170" s="29" t="s">
        <v>1445</v>
      </c>
      <c r="F1170" s="23">
        <v>58.82</v>
      </c>
      <c r="G1170" s="23">
        <v>61.56</v>
      </c>
      <c r="H1170" s="24">
        <v>20</v>
      </c>
      <c r="I1170" s="25">
        <v>122352.94</v>
      </c>
      <c r="J1170" s="25">
        <v>1316780.53</v>
      </c>
      <c r="K1170" s="26"/>
      <c r="L1170" s="26"/>
      <c r="M1170" s="26"/>
      <c r="N1170" s="23">
        <v>0</v>
      </c>
      <c r="O1170" s="25">
        <v>47733.7</v>
      </c>
      <c r="P1170" s="25">
        <v>1269046.83</v>
      </c>
      <c r="Q1170" s="25">
        <v>1439133.47</v>
      </c>
      <c r="R1170" s="25">
        <v>1391399.77</v>
      </c>
    </row>
    <row r="1171" spans="1:18" ht="16.5" hidden="1" customHeight="1" x14ac:dyDescent="0.25">
      <c r="A1171" s="20">
        <v>4422</v>
      </c>
      <c r="B1171" s="21" t="s">
        <v>1442</v>
      </c>
      <c r="C1171" s="22" t="s">
        <v>59</v>
      </c>
      <c r="D1171" s="21" t="s">
        <v>60</v>
      </c>
      <c r="E1171" s="29" t="s">
        <v>1446</v>
      </c>
      <c r="F1171" s="23">
        <v>46.67</v>
      </c>
      <c r="G1171" s="23">
        <v>34.07</v>
      </c>
      <c r="H1171" s="24">
        <v>7</v>
      </c>
      <c r="I1171" s="25">
        <v>106400</v>
      </c>
      <c r="J1171" s="25">
        <v>456932.15</v>
      </c>
      <c r="K1171" s="26"/>
      <c r="L1171" s="26"/>
      <c r="M1171" s="26"/>
      <c r="N1171" s="23">
        <v>0</v>
      </c>
      <c r="O1171" s="25">
        <v>14420.69</v>
      </c>
      <c r="P1171" s="25">
        <v>442511.46</v>
      </c>
      <c r="Q1171" s="25">
        <v>563332.15</v>
      </c>
      <c r="R1171" s="25">
        <v>548911.46</v>
      </c>
    </row>
    <row r="1172" spans="1:18" ht="16.5" hidden="1" customHeight="1" x14ac:dyDescent="0.25">
      <c r="A1172" s="20">
        <v>4508</v>
      </c>
      <c r="B1172" s="21" t="s">
        <v>1442</v>
      </c>
      <c r="C1172" s="22" t="s">
        <v>59</v>
      </c>
      <c r="D1172" s="21" t="s">
        <v>60</v>
      </c>
      <c r="E1172" s="29" t="s">
        <v>1447</v>
      </c>
      <c r="F1172" s="23">
        <v>100</v>
      </c>
      <c r="G1172" s="23">
        <v>100</v>
      </c>
      <c r="H1172" s="24">
        <v>11</v>
      </c>
      <c r="I1172" s="25">
        <v>1510000</v>
      </c>
      <c r="J1172" s="25">
        <v>1463651</v>
      </c>
      <c r="K1172" s="26"/>
      <c r="L1172" s="26"/>
      <c r="M1172" s="26"/>
      <c r="N1172" s="23">
        <v>0</v>
      </c>
      <c r="O1172" s="25">
        <v>69069.66</v>
      </c>
      <c r="P1172" s="25">
        <v>1394581.34</v>
      </c>
      <c r="Q1172" s="25">
        <v>2973651</v>
      </c>
      <c r="R1172" s="25">
        <v>2904581.34</v>
      </c>
    </row>
    <row r="1173" spans="1:18" ht="16.5" hidden="1" customHeight="1" x14ac:dyDescent="0.25">
      <c r="A1173" s="20">
        <v>8233</v>
      </c>
      <c r="B1173" s="21" t="s">
        <v>1442</v>
      </c>
      <c r="C1173" s="22" t="s">
        <v>59</v>
      </c>
      <c r="D1173" s="21" t="s">
        <v>60</v>
      </c>
      <c r="E1173" s="33" t="s">
        <v>1448</v>
      </c>
      <c r="F1173" s="23">
        <v>50</v>
      </c>
      <c r="G1173" s="23">
        <v>50.06</v>
      </c>
      <c r="H1173" s="24">
        <v>9</v>
      </c>
      <c r="I1173" s="25">
        <v>322500</v>
      </c>
      <c r="J1173" s="25">
        <v>654973.75</v>
      </c>
      <c r="K1173" s="26"/>
      <c r="L1173" s="26"/>
      <c r="M1173" s="26"/>
      <c r="N1173" s="23">
        <v>0</v>
      </c>
      <c r="O1173" s="25">
        <v>19095.41</v>
      </c>
      <c r="P1173" s="25">
        <v>635878.34</v>
      </c>
      <c r="Q1173" s="25">
        <v>977473.75</v>
      </c>
      <c r="R1173" s="25">
        <v>958378.34</v>
      </c>
    </row>
    <row r="1174" spans="1:18" ht="17.100000000000001" hidden="1" customHeight="1" x14ac:dyDescent="0.25">
      <c r="A1174" s="20">
        <v>10378</v>
      </c>
      <c r="B1174" s="21" t="s">
        <v>1442</v>
      </c>
      <c r="C1174" s="21" t="s">
        <v>69</v>
      </c>
      <c r="D1174" s="21" t="s">
        <v>60</v>
      </c>
      <c r="E1174" s="29" t="s">
        <v>1449</v>
      </c>
      <c r="F1174" s="23">
        <v>100</v>
      </c>
      <c r="G1174" s="23">
        <v>99.74</v>
      </c>
      <c r="H1174" s="24">
        <v>11</v>
      </c>
      <c r="I1174" s="25">
        <v>333000</v>
      </c>
      <c r="J1174" s="25">
        <v>2319446</v>
      </c>
      <c r="K1174" s="26"/>
      <c r="L1174" s="26"/>
      <c r="M1174" s="26"/>
      <c r="N1174" s="23">
        <v>0</v>
      </c>
      <c r="O1174" s="25">
        <v>54271.17</v>
      </c>
      <c r="P1174" s="25">
        <v>2265174.83</v>
      </c>
      <c r="Q1174" s="25">
        <v>2652446</v>
      </c>
      <c r="R1174" s="25">
        <v>2598174.83</v>
      </c>
    </row>
    <row r="1175" spans="1:18" ht="23.1" hidden="1" customHeight="1" x14ac:dyDescent="0.25">
      <c r="A1175" s="27">
        <v>11720</v>
      </c>
      <c r="B1175" s="28" t="s">
        <v>1442</v>
      </c>
      <c r="C1175" s="21" t="s">
        <v>69</v>
      </c>
      <c r="D1175" s="28" t="s">
        <v>60</v>
      </c>
      <c r="E1175" s="29" t="s">
        <v>205</v>
      </c>
      <c r="F1175" s="30">
        <v>100</v>
      </c>
      <c r="G1175" s="26"/>
      <c r="H1175" s="26"/>
      <c r="I1175" s="32">
        <v>360312.6</v>
      </c>
      <c r="J1175" s="26"/>
      <c r="K1175" s="26"/>
      <c r="L1175" s="26"/>
      <c r="M1175" s="26"/>
      <c r="N1175" s="26"/>
      <c r="O1175" s="26"/>
      <c r="P1175" s="26"/>
      <c r="Q1175" s="32">
        <v>360312.6</v>
      </c>
      <c r="R1175" s="32">
        <v>360312.6</v>
      </c>
    </row>
    <row r="1176" spans="1:18" ht="16.5" hidden="1" customHeight="1" x14ac:dyDescent="0.25">
      <c r="A1176" s="20">
        <v>11926</v>
      </c>
      <c r="B1176" s="21" t="s">
        <v>1442</v>
      </c>
      <c r="C1176" s="22" t="s">
        <v>59</v>
      </c>
      <c r="D1176" s="21" t="s">
        <v>60</v>
      </c>
      <c r="E1176" s="29" t="s">
        <v>1450</v>
      </c>
      <c r="F1176" s="23">
        <v>100</v>
      </c>
      <c r="G1176" s="26"/>
      <c r="H1176" s="26"/>
      <c r="I1176" s="23">
        <v>0</v>
      </c>
      <c r="J1176" s="26"/>
      <c r="K1176" s="26"/>
      <c r="L1176" s="26"/>
      <c r="M1176" s="26"/>
      <c r="N1176" s="26"/>
      <c r="O1176" s="26"/>
      <c r="P1176" s="26"/>
      <c r="Q1176" s="23">
        <v>0</v>
      </c>
      <c r="R1176" s="23">
        <v>0</v>
      </c>
    </row>
    <row r="1177" spans="1:18" ht="16.5" hidden="1" customHeight="1" x14ac:dyDescent="0.25">
      <c r="A1177" s="20">
        <v>3330</v>
      </c>
      <c r="B1177" s="22" t="s">
        <v>1451</v>
      </c>
      <c r="C1177" s="22" t="s">
        <v>59</v>
      </c>
      <c r="D1177" s="21" t="s">
        <v>60</v>
      </c>
      <c r="E1177" s="29" t="s">
        <v>1452</v>
      </c>
      <c r="F1177" s="23">
        <v>53.33</v>
      </c>
      <c r="G1177" s="23">
        <v>51.38</v>
      </c>
      <c r="H1177" s="24">
        <v>16</v>
      </c>
      <c r="I1177" s="25">
        <v>116800</v>
      </c>
      <c r="J1177" s="25">
        <v>1062414</v>
      </c>
      <c r="K1177" s="26"/>
      <c r="L1177" s="26"/>
      <c r="M1177" s="26"/>
      <c r="N1177" s="23">
        <v>1.94</v>
      </c>
      <c r="O1177" s="25">
        <v>43059.040000000001</v>
      </c>
      <c r="P1177" s="25">
        <v>1019354.96</v>
      </c>
      <c r="Q1177" s="25">
        <v>1179214</v>
      </c>
      <c r="R1177" s="25">
        <v>1136154.96</v>
      </c>
    </row>
    <row r="1178" spans="1:18" ht="16.5" hidden="1" customHeight="1" x14ac:dyDescent="0.25">
      <c r="A1178" s="20">
        <v>4604</v>
      </c>
      <c r="B1178" s="21" t="s">
        <v>1453</v>
      </c>
      <c r="C1178" s="22" t="s">
        <v>59</v>
      </c>
      <c r="D1178" s="21" t="s">
        <v>60</v>
      </c>
      <c r="E1178" s="29" t="s">
        <v>1454</v>
      </c>
      <c r="F1178" s="23">
        <v>100</v>
      </c>
      <c r="G1178" s="23">
        <v>100</v>
      </c>
      <c r="H1178" s="24">
        <v>1</v>
      </c>
      <c r="I1178" s="23">
        <v>0</v>
      </c>
      <c r="J1178" s="23">
        <v>0</v>
      </c>
      <c r="K1178" s="26"/>
      <c r="L1178" s="26"/>
      <c r="M1178" s="26"/>
      <c r="N1178" s="23">
        <v>0</v>
      </c>
      <c r="O1178" s="23">
        <v>0</v>
      </c>
      <c r="P1178" s="23">
        <v>0</v>
      </c>
      <c r="Q1178" s="23">
        <v>0</v>
      </c>
      <c r="R1178" s="23">
        <v>0</v>
      </c>
    </row>
    <row r="1179" spans="1:18" ht="16.5" hidden="1" customHeight="1" x14ac:dyDescent="0.25">
      <c r="A1179" s="20">
        <v>3930</v>
      </c>
      <c r="B1179" s="21" t="s">
        <v>1455</v>
      </c>
      <c r="C1179" s="22" t="s">
        <v>59</v>
      </c>
      <c r="D1179" s="21" t="s">
        <v>60</v>
      </c>
      <c r="E1179" s="29" t="s">
        <v>1456</v>
      </c>
      <c r="F1179" s="23">
        <v>100</v>
      </c>
      <c r="G1179" s="23">
        <v>100</v>
      </c>
      <c r="H1179" s="24">
        <v>17</v>
      </c>
      <c r="I1179" s="25">
        <v>1332057.93</v>
      </c>
      <c r="J1179" s="25">
        <v>2454942.09</v>
      </c>
      <c r="K1179" s="25">
        <v>3413538.63</v>
      </c>
      <c r="L1179" s="26"/>
      <c r="M1179" s="26"/>
      <c r="N1179" s="23">
        <v>0</v>
      </c>
      <c r="O1179" s="25">
        <v>51351.12</v>
      </c>
      <c r="P1179" s="25">
        <v>2403590.9700000002</v>
      </c>
      <c r="Q1179" s="25">
        <v>3787000.02</v>
      </c>
      <c r="R1179" s="25">
        <v>3735648.9</v>
      </c>
    </row>
    <row r="1180" spans="1:18" ht="16.5" hidden="1" customHeight="1" x14ac:dyDescent="0.25">
      <c r="A1180" s="20">
        <v>4747</v>
      </c>
      <c r="B1180" s="21" t="s">
        <v>1455</v>
      </c>
      <c r="C1180" s="22" t="s">
        <v>59</v>
      </c>
      <c r="D1180" s="21" t="s">
        <v>60</v>
      </c>
      <c r="E1180" s="29" t="s">
        <v>1457</v>
      </c>
      <c r="F1180" s="23">
        <v>100</v>
      </c>
      <c r="G1180" s="23">
        <v>100</v>
      </c>
      <c r="H1180" s="24">
        <v>19</v>
      </c>
      <c r="I1180" s="25">
        <v>1939013.08</v>
      </c>
      <c r="J1180" s="25">
        <v>2727986.94</v>
      </c>
      <c r="K1180" s="25">
        <v>2917494.8</v>
      </c>
      <c r="L1180" s="26"/>
      <c r="M1180" s="26"/>
      <c r="N1180" s="23">
        <v>0</v>
      </c>
      <c r="O1180" s="25">
        <v>49717.9</v>
      </c>
      <c r="P1180" s="25">
        <v>2678269.04</v>
      </c>
      <c r="Q1180" s="25">
        <v>4667000.0199999996</v>
      </c>
      <c r="R1180" s="25">
        <v>4617282.12</v>
      </c>
    </row>
    <row r="1181" spans="1:18" ht="16.5" hidden="1" customHeight="1" x14ac:dyDescent="0.25">
      <c r="A1181" s="20">
        <v>8304</v>
      </c>
      <c r="B1181" s="21" t="s">
        <v>1455</v>
      </c>
      <c r="C1181" s="22" t="s">
        <v>59</v>
      </c>
      <c r="D1181" s="21" t="s">
        <v>60</v>
      </c>
      <c r="E1181" s="29" t="s">
        <v>1458</v>
      </c>
      <c r="F1181" s="23">
        <v>100</v>
      </c>
      <c r="G1181" s="23">
        <v>100</v>
      </c>
      <c r="H1181" s="24">
        <v>22</v>
      </c>
      <c r="I1181" s="25">
        <v>1897250.51</v>
      </c>
      <c r="J1181" s="25">
        <v>4237749.4800000004</v>
      </c>
      <c r="K1181" s="25">
        <v>4623398.0599999996</v>
      </c>
      <c r="L1181" s="26"/>
      <c r="M1181" s="26"/>
      <c r="N1181" s="23">
        <v>0</v>
      </c>
      <c r="O1181" s="25">
        <v>81831.820000000007</v>
      </c>
      <c r="P1181" s="25">
        <v>4155917.66</v>
      </c>
      <c r="Q1181" s="25">
        <v>6134999.9900000002</v>
      </c>
      <c r="R1181" s="25">
        <v>6053168.1699999999</v>
      </c>
    </row>
    <row r="1182" spans="1:18" ht="17.100000000000001" hidden="1" customHeight="1" x14ac:dyDescent="0.25">
      <c r="A1182" s="20">
        <v>3449</v>
      </c>
      <c r="B1182" s="21" t="s">
        <v>1459</v>
      </c>
      <c r="C1182" s="21" t="s">
        <v>69</v>
      </c>
      <c r="D1182" s="21" t="s">
        <v>60</v>
      </c>
      <c r="E1182" s="29" t="s">
        <v>1460</v>
      </c>
      <c r="F1182" s="23">
        <v>37.5</v>
      </c>
      <c r="G1182" s="23">
        <v>24.2</v>
      </c>
      <c r="H1182" s="24">
        <v>12</v>
      </c>
      <c r="I1182" s="25">
        <v>298125</v>
      </c>
      <c r="J1182" s="25">
        <v>731032.99</v>
      </c>
      <c r="K1182" s="26"/>
      <c r="L1182" s="26"/>
      <c r="M1182" s="26"/>
      <c r="N1182" s="23">
        <v>0</v>
      </c>
      <c r="O1182" s="25">
        <v>22633.97</v>
      </c>
      <c r="P1182" s="25">
        <v>708399.02</v>
      </c>
      <c r="Q1182" s="25">
        <v>1029157.99</v>
      </c>
      <c r="R1182" s="25">
        <v>1006524.02</v>
      </c>
    </row>
    <row r="1183" spans="1:18" ht="17.100000000000001" hidden="1" customHeight="1" x14ac:dyDescent="0.25">
      <c r="A1183" s="20">
        <v>5249</v>
      </c>
      <c r="B1183" s="21" t="s">
        <v>1461</v>
      </c>
      <c r="C1183" s="21" t="s">
        <v>69</v>
      </c>
      <c r="D1183" s="21" t="s">
        <v>60</v>
      </c>
      <c r="E1183" s="29" t="s">
        <v>1462</v>
      </c>
      <c r="F1183" s="23">
        <v>50</v>
      </c>
      <c r="G1183" s="23">
        <v>50</v>
      </c>
      <c r="H1183" s="24">
        <v>7</v>
      </c>
      <c r="I1183" s="25">
        <v>252500</v>
      </c>
      <c r="J1183" s="25">
        <v>503002.5</v>
      </c>
      <c r="K1183" s="26"/>
      <c r="L1183" s="26"/>
      <c r="M1183" s="26"/>
      <c r="N1183" s="23">
        <v>0</v>
      </c>
      <c r="O1183" s="25">
        <v>13979.17</v>
      </c>
      <c r="P1183" s="25">
        <v>489023.33</v>
      </c>
      <c r="Q1183" s="25">
        <v>755502.5</v>
      </c>
      <c r="R1183" s="25">
        <v>741523.33</v>
      </c>
    </row>
    <row r="1184" spans="1:18" ht="39.950000000000003" hidden="1" customHeight="1" x14ac:dyDescent="0.25">
      <c r="A1184" s="27">
        <v>7700</v>
      </c>
      <c r="B1184" s="28" t="s">
        <v>1461</v>
      </c>
      <c r="C1184" s="28" t="s">
        <v>69</v>
      </c>
      <c r="D1184" s="28" t="s">
        <v>60</v>
      </c>
      <c r="E1184" s="29" t="s">
        <v>1463</v>
      </c>
      <c r="F1184" s="30">
        <v>100</v>
      </c>
      <c r="G1184" s="30">
        <v>100</v>
      </c>
      <c r="H1184" s="31">
        <v>11</v>
      </c>
      <c r="I1184" s="32">
        <v>1430000</v>
      </c>
      <c r="J1184" s="32">
        <v>1386219.5</v>
      </c>
      <c r="K1184" s="22"/>
      <c r="L1184" s="22"/>
      <c r="M1184" s="22"/>
      <c r="N1184" s="30">
        <v>0</v>
      </c>
      <c r="O1184" s="32">
        <v>45442.92</v>
      </c>
      <c r="P1184" s="32">
        <v>1340776.58</v>
      </c>
      <c r="Q1184" s="32">
        <v>2816219.5</v>
      </c>
      <c r="R1184" s="32">
        <v>2770776.58</v>
      </c>
    </row>
    <row r="1185" spans="1:18" ht="16.5" hidden="1" customHeight="1" x14ac:dyDescent="0.25">
      <c r="A1185" s="20">
        <v>8785</v>
      </c>
      <c r="B1185" s="22" t="s">
        <v>1464</v>
      </c>
      <c r="C1185" s="22" t="s">
        <v>59</v>
      </c>
      <c r="D1185" s="21" t="s">
        <v>60</v>
      </c>
      <c r="E1185" s="29" t="s">
        <v>1465</v>
      </c>
      <c r="F1185" s="23">
        <v>100</v>
      </c>
      <c r="G1185" s="23">
        <v>100</v>
      </c>
      <c r="H1185" s="24">
        <v>17</v>
      </c>
      <c r="I1185" s="25">
        <v>1450000</v>
      </c>
      <c r="J1185" s="25">
        <v>2050841.5</v>
      </c>
      <c r="K1185" s="26"/>
      <c r="L1185" s="26"/>
      <c r="M1185" s="26"/>
      <c r="N1185" s="23">
        <v>0</v>
      </c>
      <c r="O1185" s="25">
        <v>65515.31</v>
      </c>
      <c r="P1185" s="25">
        <v>1985326.19</v>
      </c>
      <c r="Q1185" s="25">
        <v>3500841.5</v>
      </c>
      <c r="R1185" s="25">
        <v>3435326.19</v>
      </c>
    </row>
    <row r="1186" spans="1:18" ht="16.5" hidden="1" customHeight="1" x14ac:dyDescent="0.25">
      <c r="A1186" s="20">
        <v>736</v>
      </c>
      <c r="B1186" s="22" t="s">
        <v>1466</v>
      </c>
      <c r="C1186" s="22" t="s">
        <v>59</v>
      </c>
      <c r="D1186" s="21" t="s">
        <v>60</v>
      </c>
      <c r="E1186" s="29" t="s">
        <v>212</v>
      </c>
      <c r="F1186" s="23">
        <v>100</v>
      </c>
      <c r="G1186" s="23">
        <v>100</v>
      </c>
      <c r="H1186" s="24">
        <v>14</v>
      </c>
      <c r="I1186" s="25">
        <v>535000</v>
      </c>
      <c r="J1186" s="25">
        <v>2988585</v>
      </c>
      <c r="K1186" s="26"/>
      <c r="L1186" s="26"/>
      <c r="M1186" s="26"/>
      <c r="N1186" s="23">
        <v>0</v>
      </c>
      <c r="O1186" s="25">
        <v>98377.83</v>
      </c>
      <c r="P1186" s="25">
        <v>2890207.17</v>
      </c>
      <c r="Q1186" s="25">
        <v>3523585</v>
      </c>
      <c r="R1186" s="25">
        <v>3425207.17</v>
      </c>
    </row>
    <row r="1187" spans="1:18" ht="23.1" hidden="1" customHeight="1" x14ac:dyDescent="0.25">
      <c r="A1187" s="27">
        <v>5285</v>
      </c>
      <c r="B1187" s="21" t="s">
        <v>1467</v>
      </c>
      <c r="C1187" s="21" t="s">
        <v>69</v>
      </c>
      <c r="D1187" s="28" t="s">
        <v>60</v>
      </c>
      <c r="E1187" s="29" t="s">
        <v>1468</v>
      </c>
      <c r="F1187" s="30">
        <v>75</v>
      </c>
      <c r="G1187" s="30">
        <v>77.599999999999994</v>
      </c>
      <c r="H1187" s="31">
        <v>6</v>
      </c>
      <c r="I1187" s="32">
        <v>185250</v>
      </c>
      <c r="J1187" s="32">
        <v>1091398</v>
      </c>
      <c r="K1187" s="26"/>
      <c r="L1187" s="26"/>
      <c r="M1187" s="26"/>
      <c r="N1187" s="30">
        <v>0</v>
      </c>
      <c r="O1187" s="32">
        <v>30608.83</v>
      </c>
      <c r="P1187" s="32">
        <v>1060789.17</v>
      </c>
      <c r="Q1187" s="32">
        <v>1276648</v>
      </c>
      <c r="R1187" s="32">
        <v>1246039.17</v>
      </c>
    </row>
    <row r="1188" spans="1:18" ht="16.5" hidden="1" customHeight="1" x14ac:dyDescent="0.25">
      <c r="A1188" s="20">
        <v>2226</v>
      </c>
      <c r="B1188" s="21" t="s">
        <v>1469</v>
      </c>
      <c r="C1188" s="22" t="s">
        <v>59</v>
      </c>
      <c r="D1188" s="21" t="s">
        <v>60</v>
      </c>
      <c r="E1188" s="29" t="s">
        <v>1265</v>
      </c>
      <c r="F1188" s="23">
        <v>100</v>
      </c>
      <c r="G1188" s="23">
        <v>100.44</v>
      </c>
      <c r="H1188" s="24">
        <v>12</v>
      </c>
      <c r="I1188" s="25">
        <v>319000</v>
      </c>
      <c r="J1188" s="25">
        <v>2119136</v>
      </c>
      <c r="K1188" s="26"/>
      <c r="L1188" s="26"/>
      <c r="M1188" s="26"/>
      <c r="N1188" s="23">
        <v>0</v>
      </c>
      <c r="O1188" s="25">
        <v>76476.210000000006</v>
      </c>
      <c r="P1188" s="25">
        <v>2042659.79</v>
      </c>
      <c r="Q1188" s="25">
        <v>2438136</v>
      </c>
      <c r="R1188" s="25">
        <v>2361659.79</v>
      </c>
    </row>
    <row r="1189" spans="1:18" ht="16.5" hidden="1" customHeight="1" x14ac:dyDescent="0.25">
      <c r="A1189" s="20">
        <v>1213</v>
      </c>
      <c r="B1189" s="21" t="s">
        <v>1470</v>
      </c>
      <c r="C1189" s="22" t="s">
        <v>59</v>
      </c>
      <c r="D1189" s="21" t="s">
        <v>60</v>
      </c>
      <c r="E1189" s="29" t="s">
        <v>1471</v>
      </c>
      <c r="F1189" s="23">
        <v>100</v>
      </c>
      <c r="G1189" s="23">
        <v>100</v>
      </c>
      <c r="H1189" s="24">
        <v>12</v>
      </c>
      <c r="I1189" s="25">
        <v>806241.46</v>
      </c>
      <c r="J1189" s="25">
        <v>3378758.55</v>
      </c>
      <c r="K1189" s="25">
        <v>2867950.89</v>
      </c>
      <c r="L1189" s="26"/>
      <c r="M1189" s="26"/>
      <c r="N1189" s="23">
        <v>0</v>
      </c>
      <c r="O1189" s="25">
        <v>42135.89</v>
      </c>
      <c r="P1189" s="25">
        <v>3336622.66</v>
      </c>
      <c r="Q1189" s="25">
        <v>4185000.01</v>
      </c>
      <c r="R1189" s="25">
        <v>4142864.12</v>
      </c>
    </row>
    <row r="1190" spans="1:18" ht="16.5" hidden="1" customHeight="1" x14ac:dyDescent="0.25">
      <c r="A1190" s="20">
        <v>3934</v>
      </c>
      <c r="B1190" s="21" t="s">
        <v>1470</v>
      </c>
      <c r="C1190" s="22" t="s">
        <v>59</v>
      </c>
      <c r="D1190" s="21" t="s">
        <v>60</v>
      </c>
      <c r="E1190" s="29" t="s">
        <v>1472</v>
      </c>
      <c r="F1190" s="23">
        <v>100</v>
      </c>
      <c r="G1190" s="23">
        <v>100</v>
      </c>
      <c r="H1190" s="24">
        <v>22</v>
      </c>
      <c r="I1190" s="25">
        <v>2104992.6800000002</v>
      </c>
      <c r="J1190" s="25">
        <v>2051007.34</v>
      </c>
      <c r="K1190" s="25">
        <v>-3225128.38</v>
      </c>
      <c r="L1190" s="26"/>
      <c r="M1190" s="26"/>
      <c r="N1190" s="23">
        <v>0</v>
      </c>
      <c r="O1190" s="25">
        <v>43683.79</v>
      </c>
      <c r="P1190" s="25">
        <v>2007323.55</v>
      </c>
      <c r="Q1190" s="25">
        <v>4156000.02</v>
      </c>
      <c r="R1190" s="25">
        <v>4112316.23</v>
      </c>
    </row>
    <row r="1191" spans="1:18" ht="17.100000000000001" hidden="1" customHeight="1" x14ac:dyDescent="0.25">
      <c r="A1191" s="20">
        <v>7954</v>
      </c>
      <c r="B1191" s="21" t="s">
        <v>1470</v>
      </c>
      <c r="C1191" s="21" t="s">
        <v>69</v>
      </c>
      <c r="D1191" s="21" t="s">
        <v>60</v>
      </c>
      <c r="E1191" s="29" t="s">
        <v>1473</v>
      </c>
      <c r="F1191" s="23">
        <v>50</v>
      </c>
      <c r="G1191" s="23">
        <v>50</v>
      </c>
      <c r="H1191" s="24">
        <v>11</v>
      </c>
      <c r="I1191" s="25">
        <v>172000</v>
      </c>
      <c r="J1191" s="25">
        <v>718355.75</v>
      </c>
      <c r="K1191" s="26"/>
      <c r="L1191" s="26"/>
      <c r="M1191" s="26"/>
      <c r="N1191" s="23">
        <v>0</v>
      </c>
      <c r="O1191" s="25">
        <v>19268.29</v>
      </c>
      <c r="P1191" s="25">
        <v>699087.46</v>
      </c>
      <c r="Q1191" s="25">
        <v>890355.75</v>
      </c>
      <c r="R1191" s="25">
        <v>871087.46</v>
      </c>
    </row>
    <row r="1192" spans="1:18" ht="17.100000000000001" hidden="1" customHeight="1" x14ac:dyDescent="0.25">
      <c r="A1192" s="20">
        <v>8193</v>
      </c>
      <c r="B1192" s="21" t="s">
        <v>1470</v>
      </c>
      <c r="C1192" s="21" t="s">
        <v>69</v>
      </c>
      <c r="D1192" s="21" t="s">
        <v>60</v>
      </c>
      <c r="E1192" s="29" t="s">
        <v>1474</v>
      </c>
      <c r="F1192" s="23">
        <v>100</v>
      </c>
      <c r="G1192" s="23">
        <v>100</v>
      </c>
      <c r="H1192" s="24">
        <v>9</v>
      </c>
      <c r="I1192" s="25">
        <v>328082.65000000002</v>
      </c>
      <c r="J1192" s="25">
        <v>2739917.35</v>
      </c>
      <c r="K1192" s="25">
        <v>-2537445.66</v>
      </c>
      <c r="L1192" s="26"/>
      <c r="M1192" s="26"/>
      <c r="N1192" s="23">
        <v>0</v>
      </c>
      <c r="O1192" s="25">
        <v>38862.46</v>
      </c>
      <c r="P1192" s="25">
        <v>2701054.89</v>
      </c>
      <c r="Q1192" s="25">
        <v>3068000</v>
      </c>
      <c r="R1192" s="25">
        <v>3029137.54</v>
      </c>
    </row>
    <row r="1193" spans="1:18" ht="17.100000000000001" hidden="1" customHeight="1" x14ac:dyDescent="0.25">
      <c r="A1193" s="20">
        <v>8048</v>
      </c>
      <c r="B1193" s="21" t="s">
        <v>1475</v>
      </c>
      <c r="C1193" s="21" t="s">
        <v>69</v>
      </c>
      <c r="D1193" s="21" t="s">
        <v>60</v>
      </c>
      <c r="E1193" s="29" t="s">
        <v>1476</v>
      </c>
      <c r="F1193" s="23">
        <v>100</v>
      </c>
      <c r="G1193" s="23">
        <v>100</v>
      </c>
      <c r="H1193" s="24">
        <v>12</v>
      </c>
      <c r="I1193" s="25">
        <v>525000</v>
      </c>
      <c r="J1193" s="25">
        <v>1445184</v>
      </c>
      <c r="K1193" s="26"/>
      <c r="L1193" s="26"/>
      <c r="M1193" s="26"/>
      <c r="N1193" s="23">
        <v>0</v>
      </c>
      <c r="O1193" s="25">
        <v>43910.23</v>
      </c>
      <c r="P1193" s="25">
        <v>1401273.77</v>
      </c>
      <c r="Q1193" s="25">
        <v>1970184</v>
      </c>
      <c r="R1193" s="25">
        <v>1926273.77</v>
      </c>
    </row>
    <row r="1194" spans="1:18" ht="16.5" hidden="1" customHeight="1" x14ac:dyDescent="0.25">
      <c r="A1194" s="20">
        <v>11963</v>
      </c>
      <c r="B1194" s="21" t="s">
        <v>1477</v>
      </c>
      <c r="C1194" s="22" t="s">
        <v>59</v>
      </c>
      <c r="D1194" s="21" t="s">
        <v>60</v>
      </c>
      <c r="E1194" s="29" t="s">
        <v>1478</v>
      </c>
      <c r="F1194" s="23">
        <v>100</v>
      </c>
      <c r="G1194" s="23">
        <v>100</v>
      </c>
      <c r="H1194" s="24">
        <v>1</v>
      </c>
      <c r="I1194" s="23">
        <v>0</v>
      </c>
      <c r="J1194" s="23">
        <v>0</v>
      </c>
      <c r="K1194" s="26"/>
      <c r="L1194" s="26"/>
      <c r="M1194" s="26"/>
      <c r="N1194" s="23">
        <v>0</v>
      </c>
      <c r="O1194" s="23">
        <v>0</v>
      </c>
      <c r="P1194" s="23">
        <v>0</v>
      </c>
      <c r="Q1194" s="23">
        <v>0</v>
      </c>
      <c r="R1194" s="23">
        <v>0</v>
      </c>
    </row>
    <row r="1195" spans="1:18" ht="16.5" hidden="1" customHeight="1" x14ac:dyDescent="0.25">
      <c r="A1195" s="20">
        <v>2238</v>
      </c>
      <c r="B1195" s="21" t="s">
        <v>1479</v>
      </c>
      <c r="C1195" s="22" t="s">
        <v>59</v>
      </c>
      <c r="D1195" s="21" t="s">
        <v>60</v>
      </c>
      <c r="E1195" s="29" t="s">
        <v>604</v>
      </c>
      <c r="F1195" s="23">
        <v>100</v>
      </c>
      <c r="G1195" s="23">
        <v>100</v>
      </c>
      <c r="H1195" s="24">
        <v>24</v>
      </c>
      <c r="I1195" s="25">
        <v>2370403.5499999998</v>
      </c>
      <c r="J1195" s="25">
        <v>6495596.4500000002</v>
      </c>
      <c r="K1195" s="25">
        <v>6712121.7400000002</v>
      </c>
      <c r="L1195" s="26"/>
      <c r="M1195" s="26"/>
      <c r="N1195" s="23">
        <v>0</v>
      </c>
      <c r="O1195" s="25">
        <v>96337.66</v>
      </c>
      <c r="P1195" s="25">
        <v>6399258.79</v>
      </c>
      <c r="Q1195" s="25">
        <v>8866000</v>
      </c>
      <c r="R1195" s="25">
        <v>8769662.3399999999</v>
      </c>
    </row>
    <row r="1196" spans="1:18" ht="16.5" hidden="1" customHeight="1" x14ac:dyDescent="0.25">
      <c r="A1196" s="20">
        <v>5267</v>
      </c>
      <c r="B1196" s="21" t="s">
        <v>1479</v>
      </c>
      <c r="C1196" s="22" t="s">
        <v>59</v>
      </c>
      <c r="D1196" s="21" t="s">
        <v>60</v>
      </c>
      <c r="E1196" s="29" t="s">
        <v>1480</v>
      </c>
      <c r="F1196" s="23">
        <v>100</v>
      </c>
      <c r="G1196" s="26"/>
      <c r="H1196" s="26"/>
      <c r="I1196" s="25">
        <v>3740000</v>
      </c>
      <c r="J1196" s="26"/>
      <c r="K1196" s="25">
        <v>3125700</v>
      </c>
      <c r="L1196" s="26"/>
      <c r="M1196" s="26"/>
      <c r="N1196" s="26"/>
      <c r="O1196" s="26"/>
      <c r="P1196" s="26"/>
      <c r="Q1196" s="25">
        <v>3740000</v>
      </c>
      <c r="R1196" s="25">
        <v>3740000</v>
      </c>
    </row>
    <row r="1197" spans="1:18" ht="16.5" hidden="1" customHeight="1" x14ac:dyDescent="0.25">
      <c r="A1197" s="20">
        <v>5027</v>
      </c>
      <c r="B1197" s="21" t="s">
        <v>1481</v>
      </c>
      <c r="C1197" s="22" t="s">
        <v>59</v>
      </c>
      <c r="D1197" s="21" t="s">
        <v>60</v>
      </c>
      <c r="E1197" s="29" t="s">
        <v>1482</v>
      </c>
      <c r="F1197" s="23">
        <v>50</v>
      </c>
      <c r="G1197" s="23">
        <v>50</v>
      </c>
      <c r="H1197" s="24">
        <v>13</v>
      </c>
      <c r="I1197" s="25">
        <v>780000</v>
      </c>
      <c r="J1197" s="25">
        <v>1133999.25</v>
      </c>
      <c r="K1197" s="26"/>
      <c r="L1197" s="26"/>
      <c r="M1197" s="26"/>
      <c r="N1197" s="23">
        <v>0</v>
      </c>
      <c r="O1197" s="25">
        <v>28002.560000000001</v>
      </c>
      <c r="P1197" s="25">
        <v>1105996.69</v>
      </c>
      <c r="Q1197" s="25">
        <v>1913999.25</v>
      </c>
      <c r="R1197" s="25">
        <v>1885996.69</v>
      </c>
    </row>
    <row r="1198" spans="1:18" ht="16.5" hidden="1" customHeight="1" x14ac:dyDescent="0.25">
      <c r="A1198" s="20">
        <v>8784</v>
      </c>
      <c r="B1198" s="21" t="s">
        <v>1481</v>
      </c>
      <c r="C1198" s="22" t="s">
        <v>59</v>
      </c>
      <c r="D1198" s="21" t="s">
        <v>60</v>
      </c>
      <c r="E1198" s="29" t="s">
        <v>1483</v>
      </c>
      <c r="F1198" s="23">
        <v>100</v>
      </c>
      <c r="G1198" s="23">
        <v>100</v>
      </c>
      <c r="H1198" s="24">
        <v>11</v>
      </c>
      <c r="I1198" s="25">
        <v>1530000</v>
      </c>
      <c r="J1198" s="25">
        <v>2624933</v>
      </c>
      <c r="K1198" s="26"/>
      <c r="L1198" s="26"/>
      <c r="M1198" s="26"/>
      <c r="N1198" s="23">
        <v>0</v>
      </c>
      <c r="O1198" s="25">
        <v>89662.88</v>
      </c>
      <c r="P1198" s="25">
        <v>2535270.12</v>
      </c>
      <c r="Q1198" s="25">
        <v>4154933</v>
      </c>
      <c r="R1198" s="25">
        <v>4065270.12</v>
      </c>
    </row>
    <row r="1199" spans="1:18" ht="17.100000000000001" hidden="1" customHeight="1" x14ac:dyDescent="0.25">
      <c r="A1199" s="20">
        <v>1225</v>
      </c>
      <c r="B1199" s="21" t="s">
        <v>1484</v>
      </c>
      <c r="C1199" s="21" t="s">
        <v>69</v>
      </c>
      <c r="D1199" s="21" t="s">
        <v>60</v>
      </c>
      <c r="E1199" s="29" t="s">
        <v>1485</v>
      </c>
      <c r="F1199" s="23">
        <v>100</v>
      </c>
      <c r="G1199" s="23">
        <v>100</v>
      </c>
      <c r="H1199" s="24">
        <v>13</v>
      </c>
      <c r="I1199" s="25">
        <v>740000</v>
      </c>
      <c r="J1199" s="25">
        <v>1693231</v>
      </c>
      <c r="K1199" s="26"/>
      <c r="L1199" s="26"/>
      <c r="M1199" s="26"/>
      <c r="N1199" s="23">
        <v>0</v>
      </c>
      <c r="O1199" s="25">
        <v>60422.89</v>
      </c>
      <c r="P1199" s="25">
        <v>1632808.11</v>
      </c>
      <c r="Q1199" s="25">
        <v>2433231</v>
      </c>
      <c r="R1199" s="25">
        <v>2372808.11</v>
      </c>
    </row>
    <row r="1200" spans="1:18" ht="33.950000000000003" hidden="1" customHeight="1" x14ac:dyDescent="0.25">
      <c r="A1200" s="27">
        <v>6042</v>
      </c>
      <c r="B1200" s="28" t="s">
        <v>1484</v>
      </c>
      <c r="C1200" s="21" t="s">
        <v>69</v>
      </c>
      <c r="D1200" s="28" t="s">
        <v>60</v>
      </c>
      <c r="E1200" s="29" t="s">
        <v>1486</v>
      </c>
      <c r="F1200" s="30">
        <v>100</v>
      </c>
      <c r="G1200" s="30">
        <v>100</v>
      </c>
      <c r="H1200" s="31">
        <v>9</v>
      </c>
      <c r="I1200" s="32">
        <v>875000</v>
      </c>
      <c r="J1200" s="32">
        <v>1062950</v>
      </c>
      <c r="K1200" s="22"/>
      <c r="L1200" s="22"/>
      <c r="M1200" s="22"/>
      <c r="N1200" s="30">
        <v>0</v>
      </c>
      <c r="O1200" s="32">
        <v>30491.45</v>
      </c>
      <c r="P1200" s="32">
        <v>1032458.55</v>
      </c>
      <c r="Q1200" s="32">
        <v>1937950</v>
      </c>
      <c r="R1200" s="32">
        <v>1907458.55</v>
      </c>
    </row>
    <row r="1201" spans="1:18" ht="17.100000000000001" hidden="1" customHeight="1" x14ac:dyDescent="0.25">
      <c r="A1201" s="20">
        <v>8138</v>
      </c>
      <c r="B1201" s="21" t="s">
        <v>1487</v>
      </c>
      <c r="C1201" s="21" t="s">
        <v>69</v>
      </c>
      <c r="D1201" s="21" t="s">
        <v>60</v>
      </c>
      <c r="E1201" s="29" t="s">
        <v>1488</v>
      </c>
      <c r="F1201" s="23">
        <v>93.75</v>
      </c>
      <c r="G1201" s="23">
        <v>99.96</v>
      </c>
      <c r="H1201" s="24">
        <v>15</v>
      </c>
      <c r="I1201" s="25">
        <v>492187.5</v>
      </c>
      <c r="J1201" s="25">
        <v>1899591</v>
      </c>
      <c r="K1201" s="26"/>
      <c r="L1201" s="26"/>
      <c r="M1201" s="26"/>
      <c r="N1201" s="23">
        <v>0</v>
      </c>
      <c r="O1201" s="25">
        <v>48853.38</v>
      </c>
      <c r="P1201" s="25">
        <v>1850737.62</v>
      </c>
      <c r="Q1201" s="25">
        <v>2391778.5</v>
      </c>
      <c r="R1201" s="25">
        <v>2342925.12</v>
      </c>
    </row>
    <row r="1202" spans="1:18" ht="16.5" hidden="1" customHeight="1" x14ac:dyDescent="0.25">
      <c r="A1202" s="20">
        <v>8738</v>
      </c>
      <c r="B1202" s="21" t="s">
        <v>1489</v>
      </c>
      <c r="C1202" s="22" t="s">
        <v>59</v>
      </c>
      <c r="D1202" s="21" t="s">
        <v>60</v>
      </c>
      <c r="E1202" s="29" t="s">
        <v>1490</v>
      </c>
      <c r="F1202" s="23">
        <v>100</v>
      </c>
      <c r="G1202" s="23">
        <v>100</v>
      </c>
      <c r="H1202" s="24">
        <v>8</v>
      </c>
      <c r="I1202" s="25">
        <v>1060000</v>
      </c>
      <c r="J1202" s="25">
        <v>1839493</v>
      </c>
      <c r="K1202" s="26"/>
      <c r="L1202" s="26"/>
      <c r="M1202" s="26"/>
      <c r="N1202" s="23">
        <v>0</v>
      </c>
      <c r="O1202" s="25">
        <v>67108</v>
      </c>
      <c r="P1202" s="25">
        <v>1772385</v>
      </c>
      <c r="Q1202" s="25">
        <v>2899493</v>
      </c>
      <c r="R1202" s="25">
        <v>2832385</v>
      </c>
    </row>
    <row r="1203" spans="1:18" ht="17.100000000000001" hidden="1" customHeight="1" x14ac:dyDescent="0.25">
      <c r="A1203" s="20">
        <v>8739</v>
      </c>
      <c r="B1203" s="21" t="s">
        <v>1489</v>
      </c>
      <c r="C1203" s="21" t="s">
        <v>69</v>
      </c>
      <c r="D1203" s="21" t="s">
        <v>60</v>
      </c>
      <c r="E1203" s="29" t="s">
        <v>1491</v>
      </c>
      <c r="F1203" s="23">
        <v>50</v>
      </c>
      <c r="G1203" s="23">
        <v>50</v>
      </c>
      <c r="H1203" s="24">
        <v>10</v>
      </c>
      <c r="I1203" s="25">
        <v>86000</v>
      </c>
      <c r="J1203" s="25">
        <v>543262.56000000006</v>
      </c>
      <c r="K1203" s="26"/>
      <c r="L1203" s="26"/>
      <c r="M1203" s="26"/>
      <c r="N1203" s="23">
        <v>0</v>
      </c>
      <c r="O1203" s="25">
        <v>15348.76</v>
      </c>
      <c r="P1203" s="25">
        <v>527913.80000000005</v>
      </c>
      <c r="Q1203" s="25">
        <v>629262.56000000006</v>
      </c>
      <c r="R1203" s="25">
        <v>613913.80000000005</v>
      </c>
    </row>
    <row r="1204" spans="1:18" ht="16.5" hidden="1" customHeight="1" x14ac:dyDescent="0.25">
      <c r="A1204" s="20">
        <v>8754</v>
      </c>
      <c r="B1204" s="21" t="s">
        <v>1489</v>
      </c>
      <c r="C1204" s="22" t="s">
        <v>59</v>
      </c>
      <c r="D1204" s="21" t="s">
        <v>60</v>
      </c>
      <c r="E1204" s="29" t="s">
        <v>1492</v>
      </c>
      <c r="F1204" s="23">
        <v>50</v>
      </c>
      <c r="G1204" s="23">
        <v>52.27</v>
      </c>
      <c r="H1204" s="24">
        <v>7</v>
      </c>
      <c r="I1204" s="25">
        <v>83000</v>
      </c>
      <c r="J1204" s="25">
        <v>540969.44999999995</v>
      </c>
      <c r="K1204" s="26"/>
      <c r="L1204" s="26"/>
      <c r="M1204" s="26"/>
      <c r="N1204" s="23">
        <v>0</v>
      </c>
      <c r="O1204" s="25">
        <v>21023.21</v>
      </c>
      <c r="P1204" s="25">
        <v>519946.23999999999</v>
      </c>
      <c r="Q1204" s="25">
        <v>623969.44999999995</v>
      </c>
      <c r="R1204" s="25">
        <v>602946.24</v>
      </c>
    </row>
    <row r="1205" spans="1:18" ht="17.100000000000001" hidden="1" customHeight="1" x14ac:dyDescent="0.25">
      <c r="A1205" s="20">
        <v>11366</v>
      </c>
      <c r="B1205" s="21" t="s">
        <v>1489</v>
      </c>
      <c r="C1205" s="21" t="s">
        <v>69</v>
      </c>
      <c r="D1205" s="21" t="s">
        <v>60</v>
      </c>
      <c r="E1205" s="29" t="s">
        <v>1493</v>
      </c>
      <c r="F1205" s="23">
        <v>100</v>
      </c>
      <c r="G1205" s="26"/>
      <c r="H1205" s="26"/>
      <c r="I1205" s="25">
        <v>666000</v>
      </c>
      <c r="J1205" s="26"/>
      <c r="K1205" s="26"/>
      <c r="L1205" s="26"/>
      <c r="M1205" s="26"/>
      <c r="N1205" s="26"/>
      <c r="O1205" s="26"/>
      <c r="P1205" s="26"/>
      <c r="Q1205" s="25">
        <v>666000</v>
      </c>
      <c r="R1205" s="25">
        <v>666000</v>
      </c>
    </row>
    <row r="1206" spans="1:18" ht="17.100000000000001" hidden="1" customHeight="1" x14ac:dyDescent="0.25">
      <c r="A1206" s="20">
        <v>11377</v>
      </c>
      <c r="B1206" s="21" t="s">
        <v>1489</v>
      </c>
      <c r="C1206" s="21" t="s">
        <v>69</v>
      </c>
      <c r="D1206" s="21" t="s">
        <v>60</v>
      </c>
      <c r="E1206" s="29" t="s">
        <v>1494</v>
      </c>
      <c r="F1206" s="23">
        <v>100</v>
      </c>
      <c r="G1206" s="23">
        <v>100</v>
      </c>
      <c r="H1206" s="24">
        <v>25</v>
      </c>
      <c r="I1206" s="25">
        <v>503729.31</v>
      </c>
      <c r="J1206" s="25">
        <v>2109270.7000000002</v>
      </c>
      <c r="K1206" s="25">
        <v>2209534.4</v>
      </c>
      <c r="L1206" s="26"/>
      <c r="M1206" s="26"/>
      <c r="N1206" s="23">
        <v>0</v>
      </c>
      <c r="O1206" s="25">
        <v>31983.119999999999</v>
      </c>
      <c r="P1206" s="25">
        <v>2077287.58</v>
      </c>
      <c r="Q1206" s="25">
        <v>2613000.0099999998</v>
      </c>
      <c r="R1206" s="25">
        <v>2581016.89</v>
      </c>
    </row>
    <row r="1207" spans="1:18" ht="16.5" hidden="1" customHeight="1" x14ac:dyDescent="0.25">
      <c r="A1207" s="20">
        <v>11910</v>
      </c>
      <c r="B1207" s="21" t="s">
        <v>1489</v>
      </c>
      <c r="C1207" s="22" t="s">
        <v>59</v>
      </c>
      <c r="D1207" s="21" t="s">
        <v>60</v>
      </c>
      <c r="E1207" s="29" t="s">
        <v>1495</v>
      </c>
      <c r="F1207" s="23">
        <v>100</v>
      </c>
      <c r="G1207" s="23">
        <v>100</v>
      </c>
      <c r="H1207" s="24">
        <v>5</v>
      </c>
      <c r="I1207" s="25">
        <v>7805.7</v>
      </c>
      <c r="J1207" s="23">
        <v>0</v>
      </c>
      <c r="K1207" s="26"/>
      <c r="L1207" s="26"/>
      <c r="M1207" s="26"/>
      <c r="N1207" s="23">
        <v>0</v>
      </c>
      <c r="O1207" s="23">
        <v>0</v>
      </c>
      <c r="P1207" s="23">
        <v>0</v>
      </c>
      <c r="Q1207" s="25">
        <v>7805.7</v>
      </c>
      <c r="R1207" s="25">
        <v>7805.7</v>
      </c>
    </row>
    <row r="1208" spans="1:18" ht="17.100000000000001" hidden="1" customHeight="1" x14ac:dyDescent="0.25">
      <c r="A1208" s="20">
        <v>7201</v>
      </c>
      <c r="B1208" s="21" t="s">
        <v>1496</v>
      </c>
      <c r="C1208" s="21" t="s">
        <v>69</v>
      </c>
      <c r="D1208" s="21" t="s">
        <v>60</v>
      </c>
      <c r="E1208" s="29" t="s">
        <v>1497</v>
      </c>
      <c r="F1208" s="23">
        <v>100</v>
      </c>
      <c r="G1208" s="23">
        <v>100</v>
      </c>
      <c r="H1208" s="24">
        <v>31</v>
      </c>
      <c r="I1208" s="25">
        <v>1480657.86</v>
      </c>
      <c r="J1208" s="25">
        <v>4689342.16</v>
      </c>
      <c r="K1208" s="26"/>
      <c r="L1208" s="26"/>
      <c r="M1208" s="26"/>
      <c r="N1208" s="23">
        <v>0</v>
      </c>
      <c r="O1208" s="25">
        <v>74545.960000000006</v>
      </c>
      <c r="P1208" s="25">
        <v>4614796.2</v>
      </c>
      <c r="Q1208" s="25">
        <v>6170000.0199999996</v>
      </c>
      <c r="R1208" s="25">
        <v>6095454.0599999996</v>
      </c>
    </row>
    <row r="1209" spans="1:18" ht="17.100000000000001" hidden="1" customHeight="1" x14ac:dyDescent="0.25">
      <c r="A1209" s="20">
        <v>10037</v>
      </c>
      <c r="B1209" s="21" t="s">
        <v>1496</v>
      </c>
      <c r="C1209" s="22" t="s">
        <v>127</v>
      </c>
      <c r="D1209" s="21" t="s">
        <v>60</v>
      </c>
      <c r="E1209" s="29" t="s">
        <v>1498</v>
      </c>
      <c r="F1209" s="23">
        <v>50</v>
      </c>
      <c r="G1209" s="23">
        <v>50</v>
      </c>
      <c r="H1209" s="24">
        <v>1</v>
      </c>
      <c r="I1209" s="23">
        <v>0</v>
      </c>
      <c r="J1209" s="23">
        <v>0</v>
      </c>
      <c r="K1209" s="26"/>
      <c r="L1209" s="26"/>
      <c r="M1209" s="26"/>
      <c r="N1209" s="23">
        <v>0</v>
      </c>
      <c r="O1209" s="23">
        <v>0</v>
      </c>
      <c r="P1209" s="23">
        <v>0</v>
      </c>
      <c r="Q1209" s="23">
        <v>0</v>
      </c>
      <c r="R1209" s="23">
        <v>0</v>
      </c>
    </row>
    <row r="1210" spans="1:18" ht="16.5" hidden="1" customHeight="1" x14ac:dyDescent="0.25">
      <c r="A1210" s="20">
        <v>770</v>
      </c>
      <c r="B1210" s="21" t="s">
        <v>1499</v>
      </c>
      <c r="C1210" s="22" t="s">
        <v>59</v>
      </c>
      <c r="D1210" s="21" t="s">
        <v>60</v>
      </c>
      <c r="E1210" s="29" t="s">
        <v>1500</v>
      </c>
      <c r="F1210" s="23">
        <v>64.290000000000006</v>
      </c>
      <c r="G1210" s="23">
        <v>65.430000000000007</v>
      </c>
      <c r="H1210" s="24">
        <v>9</v>
      </c>
      <c r="I1210" s="25">
        <v>253928.57</v>
      </c>
      <c r="J1210" s="25">
        <v>713732.5</v>
      </c>
      <c r="K1210" s="26"/>
      <c r="L1210" s="26"/>
      <c r="M1210" s="26"/>
      <c r="N1210" s="23">
        <v>0</v>
      </c>
      <c r="O1210" s="25">
        <v>23659.02</v>
      </c>
      <c r="P1210" s="25">
        <v>690073.48</v>
      </c>
      <c r="Q1210" s="25">
        <v>967661.07</v>
      </c>
      <c r="R1210" s="25">
        <v>944002.05</v>
      </c>
    </row>
    <row r="1211" spans="1:18" ht="16.5" hidden="1" customHeight="1" x14ac:dyDescent="0.25">
      <c r="A1211" s="20">
        <v>4565</v>
      </c>
      <c r="B1211" s="21" t="s">
        <v>1499</v>
      </c>
      <c r="C1211" s="22" t="s">
        <v>59</v>
      </c>
      <c r="D1211" s="21" t="s">
        <v>60</v>
      </c>
      <c r="E1211" s="29" t="s">
        <v>1501</v>
      </c>
      <c r="F1211" s="23">
        <v>100</v>
      </c>
      <c r="G1211" s="23">
        <v>100</v>
      </c>
      <c r="H1211" s="24">
        <v>9</v>
      </c>
      <c r="I1211" s="25">
        <v>377000</v>
      </c>
      <c r="J1211" s="25">
        <v>740652.5</v>
      </c>
      <c r="K1211" s="26"/>
      <c r="L1211" s="26"/>
      <c r="M1211" s="26"/>
      <c r="N1211" s="23">
        <v>0</v>
      </c>
      <c r="O1211" s="25">
        <v>18739.71</v>
      </c>
      <c r="P1211" s="25">
        <v>721912.79</v>
      </c>
      <c r="Q1211" s="25">
        <v>1117652.5</v>
      </c>
      <c r="R1211" s="25">
        <v>1098912.79</v>
      </c>
    </row>
    <row r="1212" spans="1:18" ht="17.100000000000001" hidden="1" customHeight="1" x14ac:dyDescent="0.25">
      <c r="A1212" s="20">
        <v>9737</v>
      </c>
      <c r="B1212" s="21" t="s">
        <v>1499</v>
      </c>
      <c r="C1212" s="21" t="s">
        <v>69</v>
      </c>
      <c r="D1212" s="21" t="s">
        <v>60</v>
      </c>
      <c r="E1212" s="29" t="s">
        <v>1502</v>
      </c>
      <c r="F1212" s="23">
        <v>100</v>
      </c>
      <c r="G1212" s="23">
        <v>100</v>
      </c>
      <c r="H1212" s="24">
        <v>3</v>
      </c>
      <c r="I1212" s="25">
        <v>214000</v>
      </c>
      <c r="J1212" s="25">
        <v>512100</v>
      </c>
      <c r="K1212" s="26"/>
      <c r="L1212" s="26"/>
      <c r="M1212" s="26"/>
      <c r="N1212" s="23">
        <v>0</v>
      </c>
      <c r="O1212" s="25">
        <v>13786.15</v>
      </c>
      <c r="P1212" s="25">
        <v>498313.85</v>
      </c>
      <c r="Q1212" s="25">
        <v>726100</v>
      </c>
      <c r="R1212" s="25">
        <v>712313.85</v>
      </c>
    </row>
    <row r="1213" spans="1:18" ht="16.5" hidden="1" customHeight="1" x14ac:dyDescent="0.25">
      <c r="A1213" s="20">
        <v>891</v>
      </c>
      <c r="B1213" s="22" t="s">
        <v>1503</v>
      </c>
      <c r="C1213" s="22" t="s">
        <v>59</v>
      </c>
      <c r="D1213" s="21" t="s">
        <v>60</v>
      </c>
      <c r="E1213" s="29" t="s">
        <v>1504</v>
      </c>
      <c r="F1213" s="23">
        <v>100</v>
      </c>
      <c r="G1213" s="23">
        <v>100</v>
      </c>
      <c r="H1213" s="24">
        <v>11</v>
      </c>
      <c r="I1213" s="25">
        <v>350000</v>
      </c>
      <c r="J1213" s="25">
        <v>1419229</v>
      </c>
      <c r="K1213" s="26"/>
      <c r="L1213" s="26"/>
      <c r="M1213" s="26"/>
      <c r="N1213" s="23">
        <v>238</v>
      </c>
      <c r="O1213" s="25">
        <v>48272.28</v>
      </c>
      <c r="P1213" s="25">
        <v>1370956.72</v>
      </c>
      <c r="Q1213" s="25">
        <v>1769229</v>
      </c>
      <c r="R1213" s="25">
        <v>1720956.72</v>
      </c>
    </row>
    <row r="1214" spans="1:18" ht="16.5" hidden="1" customHeight="1" x14ac:dyDescent="0.25">
      <c r="A1214" s="20">
        <v>5175</v>
      </c>
      <c r="B1214" s="22" t="s">
        <v>1503</v>
      </c>
      <c r="C1214" s="22" t="s">
        <v>59</v>
      </c>
      <c r="D1214" s="21" t="s">
        <v>60</v>
      </c>
      <c r="E1214" s="29" t="s">
        <v>1505</v>
      </c>
      <c r="F1214" s="23">
        <v>100</v>
      </c>
      <c r="G1214" s="23">
        <v>100</v>
      </c>
      <c r="H1214" s="24">
        <v>10</v>
      </c>
      <c r="I1214" s="25">
        <v>358000</v>
      </c>
      <c r="J1214" s="25">
        <v>1712605</v>
      </c>
      <c r="K1214" s="26"/>
      <c r="L1214" s="26"/>
      <c r="M1214" s="26"/>
      <c r="N1214" s="23">
        <v>0</v>
      </c>
      <c r="O1214" s="25">
        <v>69397.33</v>
      </c>
      <c r="P1214" s="25">
        <v>1643207.67</v>
      </c>
      <c r="Q1214" s="25">
        <v>2070605</v>
      </c>
      <c r="R1214" s="25">
        <v>2001207.67</v>
      </c>
    </row>
    <row r="1215" spans="1:18" ht="16.5" hidden="1" customHeight="1" x14ac:dyDescent="0.25">
      <c r="A1215" s="20">
        <v>1110</v>
      </c>
      <c r="B1215" s="21" t="s">
        <v>1506</v>
      </c>
      <c r="C1215" s="22" t="s">
        <v>59</v>
      </c>
      <c r="D1215" s="21" t="s">
        <v>60</v>
      </c>
      <c r="E1215" s="29" t="s">
        <v>1507</v>
      </c>
      <c r="F1215" s="23">
        <v>100</v>
      </c>
      <c r="G1215" s="26"/>
      <c r="H1215" s="26"/>
      <c r="I1215" s="23">
        <v>0</v>
      </c>
      <c r="J1215" s="26"/>
      <c r="K1215" s="26"/>
      <c r="L1215" s="26"/>
      <c r="M1215" s="26"/>
      <c r="N1215" s="26"/>
      <c r="O1215" s="26"/>
      <c r="P1215" s="26"/>
      <c r="Q1215" s="23">
        <v>0</v>
      </c>
      <c r="R1215" s="23">
        <v>0</v>
      </c>
    </row>
    <row r="1216" spans="1:18" ht="23.1" hidden="1" customHeight="1" x14ac:dyDescent="0.25">
      <c r="A1216" s="27">
        <v>2594</v>
      </c>
      <c r="B1216" s="28" t="s">
        <v>1506</v>
      </c>
      <c r="C1216" s="21" t="s">
        <v>69</v>
      </c>
      <c r="D1216" s="28" t="s">
        <v>60</v>
      </c>
      <c r="E1216" s="29" t="s">
        <v>1508</v>
      </c>
      <c r="F1216" s="30">
        <v>100</v>
      </c>
      <c r="G1216" s="30">
        <v>100</v>
      </c>
      <c r="H1216" s="31">
        <v>25</v>
      </c>
      <c r="I1216" s="32">
        <v>535000</v>
      </c>
      <c r="J1216" s="32">
        <v>2349220.5</v>
      </c>
      <c r="K1216" s="26"/>
      <c r="L1216" s="26"/>
      <c r="M1216" s="26"/>
      <c r="N1216" s="30">
        <v>0</v>
      </c>
      <c r="O1216" s="32">
        <v>78788.37</v>
      </c>
      <c r="P1216" s="32">
        <v>2270432.13</v>
      </c>
      <c r="Q1216" s="32">
        <v>2884220.5</v>
      </c>
      <c r="R1216" s="32">
        <v>2805432.13</v>
      </c>
    </row>
    <row r="1217" spans="1:18" ht="16.5" hidden="1" customHeight="1" x14ac:dyDescent="0.25">
      <c r="A1217" s="20">
        <v>3473</v>
      </c>
      <c r="B1217" s="21" t="s">
        <v>1506</v>
      </c>
      <c r="C1217" s="22" t="s">
        <v>59</v>
      </c>
      <c r="D1217" s="21" t="s">
        <v>60</v>
      </c>
      <c r="E1217" s="29" t="s">
        <v>1509</v>
      </c>
      <c r="F1217" s="23">
        <v>100</v>
      </c>
      <c r="G1217" s="23">
        <v>50</v>
      </c>
      <c r="H1217" s="24">
        <v>7</v>
      </c>
      <c r="I1217" s="25">
        <v>191000</v>
      </c>
      <c r="J1217" s="25">
        <v>401392.81</v>
      </c>
      <c r="K1217" s="26"/>
      <c r="L1217" s="26"/>
      <c r="M1217" s="26"/>
      <c r="N1217" s="25">
        <v>1862.85</v>
      </c>
      <c r="O1217" s="25">
        <v>13175.06</v>
      </c>
      <c r="P1217" s="25">
        <v>388217.75</v>
      </c>
      <c r="Q1217" s="25">
        <v>592392.81000000006</v>
      </c>
      <c r="R1217" s="25">
        <v>579217.75</v>
      </c>
    </row>
    <row r="1218" spans="1:18" ht="16.5" hidden="1" customHeight="1" x14ac:dyDescent="0.25">
      <c r="A1218" s="20">
        <v>7476</v>
      </c>
      <c r="B1218" s="21" t="s">
        <v>1506</v>
      </c>
      <c r="C1218" s="22" t="s">
        <v>59</v>
      </c>
      <c r="D1218" s="21" t="s">
        <v>60</v>
      </c>
      <c r="E1218" s="29" t="s">
        <v>1510</v>
      </c>
      <c r="F1218" s="23">
        <v>50</v>
      </c>
      <c r="G1218" s="23">
        <v>50</v>
      </c>
      <c r="H1218" s="24">
        <v>23</v>
      </c>
      <c r="I1218" s="25">
        <v>522288.85</v>
      </c>
      <c r="J1218" s="25">
        <v>944711.15</v>
      </c>
      <c r="K1218" s="26"/>
      <c r="L1218" s="26"/>
      <c r="M1218" s="26"/>
      <c r="N1218" s="23">
        <v>0</v>
      </c>
      <c r="O1218" s="25">
        <v>13479.42</v>
      </c>
      <c r="P1218" s="25">
        <v>931231.73</v>
      </c>
      <c r="Q1218" s="25">
        <v>1467000</v>
      </c>
      <c r="R1218" s="25">
        <v>1453520.58</v>
      </c>
    </row>
    <row r="1219" spans="1:18" ht="16.5" hidden="1" customHeight="1" x14ac:dyDescent="0.25">
      <c r="A1219" s="20">
        <v>2323</v>
      </c>
      <c r="B1219" s="21" t="s">
        <v>1511</v>
      </c>
      <c r="C1219" s="22" t="s">
        <v>59</v>
      </c>
      <c r="D1219" s="21" t="s">
        <v>60</v>
      </c>
      <c r="E1219" s="29" t="s">
        <v>1512</v>
      </c>
      <c r="F1219" s="23">
        <v>100</v>
      </c>
      <c r="G1219" s="23">
        <v>100</v>
      </c>
      <c r="H1219" s="24">
        <v>11</v>
      </c>
      <c r="I1219" s="25">
        <v>430000</v>
      </c>
      <c r="J1219" s="25">
        <v>1282560</v>
      </c>
      <c r="K1219" s="26"/>
      <c r="L1219" s="26"/>
      <c r="M1219" s="26"/>
      <c r="N1219" s="23">
        <v>0</v>
      </c>
      <c r="O1219" s="25">
        <v>37369.19</v>
      </c>
      <c r="P1219" s="25">
        <v>1245190.81</v>
      </c>
      <c r="Q1219" s="25">
        <v>1712560</v>
      </c>
      <c r="R1219" s="25">
        <v>1675190.81</v>
      </c>
    </row>
    <row r="1220" spans="1:18" ht="16.5" hidden="1" customHeight="1" x14ac:dyDescent="0.25">
      <c r="A1220" s="20">
        <v>2507</v>
      </c>
      <c r="B1220" s="22" t="s">
        <v>1513</v>
      </c>
      <c r="C1220" s="22" t="s">
        <v>59</v>
      </c>
      <c r="D1220" s="21" t="s">
        <v>60</v>
      </c>
      <c r="E1220" s="29" t="s">
        <v>1514</v>
      </c>
      <c r="F1220" s="23">
        <v>100</v>
      </c>
      <c r="G1220" s="23">
        <v>100</v>
      </c>
      <c r="H1220" s="24">
        <v>14</v>
      </c>
      <c r="I1220" s="25">
        <v>730000</v>
      </c>
      <c r="J1220" s="25">
        <v>1266509</v>
      </c>
      <c r="K1220" s="26"/>
      <c r="L1220" s="26"/>
      <c r="M1220" s="26"/>
      <c r="N1220" s="23">
        <v>0</v>
      </c>
      <c r="O1220" s="25">
        <v>46710.38</v>
      </c>
      <c r="P1220" s="25">
        <v>1219798.6200000001</v>
      </c>
      <c r="Q1220" s="25">
        <v>1996509</v>
      </c>
      <c r="R1220" s="25">
        <v>1949798.62</v>
      </c>
    </row>
    <row r="1221" spans="1:18" ht="17.100000000000001" hidden="1" customHeight="1" x14ac:dyDescent="0.25">
      <c r="A1221" s="20">
        <v>2329</v>
      </c>
      <c r="B1221" s="21" t="s">
        <v>1515</v>
      </c>
      <c r="C1221" s="21" t="s">
        <v>69</v>
      </c>
      <c r="D1221" s="21" t="s">
        <v>60</v>
      </c>
      <c r="E1221" s="29" t="s">
        <v>1516</v>
      </c>
      <c r="F1221" s="23">
        <v>100</v>
      </c>
      <c r="G1221" s="23">
        <v>100</v>
      </c>
      <c r="H1221" s="24">
        <v>29</v>
      </c>
      <c r="I1221" s="25">
        <v>588023.66</v>
      </c>
      <c r="J1221" s="25">
        <v>2747976.36</v>
      </c>
      <c r="K1221" s="25">
        <v>2078739.47</v>
      </c>
      <c r="L1221" s="26"/>
      <c r="M1221" s="26"/>
      <c r="N1221" s="23">
        <v>0</v>
      </c>
      <c r="O1221" s="25">
        <v>43891.7</v>
      </c>
      <c r="P1221" s="25">
        <v>2704084.66</v>
      </c>
      <c r="Q1221" s="25">
        <v>3336000.02</v>
      </c>
      <c r="R1221" s="25">
        <v>3292108.32</v>
      </c>
    </row>
    <row r="1222" spans="1:18" ht="17.100000000000001" hidden="1" customHeight="1" x14ac:dyDescent="0.25">
      <c r="A1222" s="20">
        <v>295</v>
      </c>
      <c r="B1222" s="21" t="s">
        <v>1517</v>
      </c>
      <c r="C1222" s="21" t="s">
        <v>69</v>
      </c>
      <c r="D1222" s="21" t="s">
        <v>60</v>
      </c>
      <c r="E1222" s="29" t="s">
        <v>1518</v>
      </c>
      <c r="F1222" s="23">
        <v>100</v>
      </c>
      <c r="G1222" s="23">
        <v>100</v>
      </c>
      <c r="H1222" s="24">
        <v>22</v>
      </c>
      <c r="I1222" s="25">
        <v>172491.03</v>
      </c>
      <c r="J1222" s="25">
        <v>3035508.98</v>
      </c>
      <c r="K1222" s="25">
        <v>2437525.89</v>
      </c>
      <c r="L1222" s="26"/>
      <c r="M1222" s="26"/>
      <c r="N1222" s="23">
        <v>0</v>
      </c>
      <c r="O1222" s="25">
        <v>53359.06</v>
      </c>
      <c r="P1222" s="25">
        <v>2982149.92</v>
      </c>
      <c r="Q1222" s="25">
        <v>3208000.01</v>
      </c>
      <c r="R1222" s="25">
        <v>3154640.95</v>
      </c>
    </row>
    <row r="1223" spans="1:18" ht="23.1" hidden="1" customHeight="1" x14ac:dyDescent="0.25">
      <c r="A1223" s="27">
        <v>634</v>
      </c>
      <c r="B1223" s="28" t="s">
        <v>1517</v>
      </c>
      <c r="C1223" s="21" t="s">
        <v>69</v>
      </c>
      <c r="D1223" s="28" t="s">
        <v>60</v>
      </c>
      <c r="E1223" s="29" t="s">
        <v>1519</v>
      </c>
      <c r="F1223" s="30">
        <v>100</v>
      </c>
      <c r="G1223" s="30">
        <v>100</v>
      </c>
      <c r="H1223" s="31">
        <v>40</v>
      </c>
      <c r="I1223" s="32">
        <v>3450000</v>
      </c>
      <c r="J1223" s="32">
        <v>7361783</v>
      </c>
      <c r="K1223" s="26"/>
      <c r="L1223" s="26"/>
      <c r="M1223" s="26"/>
      <c r="N1223" s="32">
        <v>10276.200000000001</v>
      </c>
      <c r="O1223" s="32">
        <v>240564.94</v>
      </c>
      <c r="P1223" s="32">
        <v>7121218.0599999996</v>
      </c>
      <c r="Q1223" s="32">
        <v>10811783</v>
      </c>
      <c r="R1223" s="32">
        <v>10571218.060000001</v>
      </c>
    </row>
    <row r="1224" spans="1:18" ht="16.5" hidden="1" customHeight="1" x14ac:dyDescent="0.25">
      <c r="A1224" s="20">
        <v>2010</v>
      </c>
      <c r="B1224" s="21" t="s">
        <v>1517</v>
      </c>
      <c r="C1224" s="22" t="s">
        <v>59</v>
      </c>
      <c r="D1224" s="21" t="s">
        <v>60</v>
      </c>
      <c r="E1224" s="29" t="s">
        <v>1520</v>
      </c>
      <c r="F1224" s="23">
        <v>100</v>
      </c>
      <c r="G1224" s="23">
        <v>100</v>
      </c>
      <c r="H1224" s="24">
        <v>22</v>
      </c>
      <c r="I1224" s="25">
        <v>1401820.09</v>
      </c>
      <c r="J1224" s="25">
        <v>5692179.8899999997</v>
      </c>
      <c r="K1224" s="25">
        <v>5182545.63</v>
      </c>
      <c r="L1224" s="26"/>
      <c r="M1224" s="26"/>
      <c r="N1224" s="23">
        <v>0</v>
      </c>
      <c r="O1224" s="25">
        <v>87626.16</v>
      </c>
      <c r="P1224" s="25">
        <v>5604553.7300000004</v>
      </c>
      <c r="Q1224" s="25">
        <v>7093999.9800000004</v>
      </c>
      <c r="R1224" s="25">
        <v>7006373.8200000003</v>
      </c>
    </row>
    <row r="1225" spans="1:18" ht="16.5" hidden="1" customHeight="1" x14ac:dyDescent="0.25">
      <c r="A1225" s="20">
        <v>3862</v>
      </c>
      <c r="B1225" s="21" t="s">
        <v>1517</v>
      </c>
      <c r="C1225" s="22" t="s">
        <v>59</v>
      </c>
      <c r="D1225" s="21" t="s">
        <v>60</v>
      </c>
      <c r="E1225" s="29" t="s">
        <v>1521</v>
      </c>
      <c r="F1225" s="23">
        <v>100</v>
      </c>
      <c r="G1225" s="23">
        <v>100</v>
      </c>
      <c r="H1225" s="24">
        <v>26</v>
      </c>
      <c r="I1225" s="25">
        <v>5550932.21</v>
      </c>
      <c r="J1225" s="25">
        <v>7101067.79</v>
      </c>
      <c r="K1225" s="25">
        <v>10269913.51</v>
      </c>
      <c r="L1225" s="26"/>
      <c r="M1225" s="26"/>
      <c r="N1225" s="23">
        <v>0</v>
      </c>
      <c r="O1225" s="25">
        <v>121460.04</v>
      </c>
      <c r="P1225" s="25">
        <v>6979607.75</v>
      </c>
      <c r="Q1225" s="25">
        <v>12652000</v>
      </c>
      <c r="R1225" s="25">
        <v>12530539.960000001</v>
      </c>
    </row>
    <row r="1226" spans="1:18" ht="16.5" hidden="1" customHeight="1" x14ac:dyDescent="0.25">
      <c r="A1226" s="20">
        <v>7637</v>
      </c>
      <c r="B1226" s="21" t="s">
        <v>1517</v>
      </c>
      <c r="C1226" s="22" t="s">
        <v>59</v>
      </c>
      <c r="D1226" s="21" t="s">
        <v>60</v>
      </c>
      <c r="E1226" s="29" t="s">
        <v>1522</v>
      </c>
      <c r="F1226" s="23">
        <v>100</v>
      </c>
      <c r="G1226" s="23">
        <v>100</v>
      </c>
      <c r="H1226" s="24">
        <v>2</v>
      </c>
      <c r="I1226" s="25">
        <v>340000</v>
      </c>
      <c r="J1226" s="25">
        <v>124300</v>
      </c>
      <c r="K1226" s="26"/>
      <c r="L1226" s="26"/>
      <c r="M1226" s="26"/>
      <c r="N1226" s="23">
        <v>0</v>
      </c>
      <c r="O1226" s="25">
        <v>3724.95</v>
      </c>
      <c r="P1226" s="25">
        <v>120575.05</v>
      </c>
      <c r="Q1226" s="25">
        <v>464300</v>
      </c>
      <c r="R1226" s="25">
        <v>460575.05</v>
      </c>
    </row>
    <row r="1227" spans="1:18" ht="17.100000000000001" hidden="1" customHeight="1" x14ac:dyDescent="0.25">
      <c r="A1227" s="20">
        <v>8303</v>
      </c>
      <c r="B1227" s="21" t="s">
        <v>1517</v>
      </c>
      <c r="C1227" s="21" t="s">
        <v>69</v>
      </c>
      <c r="D1227" s="21" t="s">
        <v>60</v>
      </c>
      <c r="E1227" s="29" t="s">
        <v>1523</v>
      </c>
      <c r="F1227" s="23">
        <v>97.22</v>
      </c>
      <c r="G1227" s="23">
        <v>99.36</v>
      </c>
      <c r="H1227" s="24">
        <v>35</v>
      </c>
      <c r="I1227" s="25">
        <v>4781181.05</v>
      </c>
      <c r="J1227" s="25">
        <v>8287840.2999999998</v>
      </c>
      <c r="K1227" s="25">
        <v>8686719.4199999999</v>
      </c>
      <c r="L1227" s="26"/>
      <c r="M1227" s="26"/>
      <c r="N1227" s="23">
        <v>0</v>
      </c>
      <c r="O1227" s="25">
        <v>151615.10999999999</v>
      </c>
      <c r="P1227" s="25">
        <v>8136225.1900000004</v>
      </c>
      <c r="Q1227" s="25">
        <v>13069021.35</v>
      </c>
      <c r="R1227" s="25">
        <v>12917406.24</v>
      </c>
    </row>
    <row r="1228" spans="1:18" ht="17.100000000000001" hidden="1" customHeight="1" x14ac:dyDescent="0.25">
      <c r="A1228" s="20">
        <v>2187</v>
      </c>
      <c r="B1228" s="21" t="s">
        <v>1524</v>
      </c>
      <c r="C1228" s="21" t="s">
        <v>69</v>
      </c>
      <c r="D1228" s="21" t="s">
        <v>60</v>
      </c>
      <c r="E1228" s="29" t="s">
        <v>1525</v>
      </c>
      <c r="F1228" s="23">
        <v>100</v>
      </c>
      <c r="G1228" s="23">
        <v>100</v>
      </c>
      <c r="H1228" s="24">
        <v>34</v>
      </c>
      <c r="I1228" s="25">
        <v>1761154.98</v>
      </c>
      <c r="J1228" s="25">
        <v>10694845.029999999</v>
      </c>
      <c r="K1228" s="25">
        <v>7046991.0599999996</v>
      </c>
      <c r="L1228" s="26"/>
      <c r="M1228" s="26"/>
      <c r="N1228" s="25">
        <v>14872.62</v>
      </c>
      <c r="O1228" s="25">
        <v>678399.02</v>
      </c>
      <c r="P1228" s="25">
        <v>10016446.01</v>
      </c>
      <c r="Q1228" s="25">
        <v>12456000.01</v>
      </c>
      <c r="R1228" s="25">
        <v>11777600.99</v>
      </c>
    </row>
    <row r="1229" spans="1:18" ht="16.5" hidden="1" customHeight="1" x14ac:dyDescent="0.25">
      <c r="A1229" s="20">
        <v>2877</v>
      </c>
      <c r="B1229" s="21" t="s">
        <v>1524</v>
      </c>
      <c r="C1229" s="22" t="s">
        <v>59</v>
      </c>
      <c r="D1229" s="21" t="s">
        <v>60</v>
      </c>
      <c r="E1229" s="29" t="s">
        <v>1526</v>
      </c>
      <c r="F1229" s="23">
        <v>100</v>
      </c>
      <c r="G1229" s="23">
        <v>100</v>
      </c>
      <c r="H1229" s="24">
        <v>38</v>
      </c>
      <c r="I1229" s="25">
        <v>1851983.93</v>
      </c>
      <c r="J1229" s="25">
        <v>8963016.0800000001</v>
      </c>
      <c r="K1229" s="25">
        <v>4051009.39</v>
      </c>
      <c r="L1229" s="26"/>
      <c r="M1229" s="26"/>
      <c r="N1229" s="23">
        <v>458.63</v>
      </c>
      <c r="O1229" s="25">
        <v>139899.79999999999</v>
      </c>
      <c r="P1229" s="25">
        <v>8823116.2799999993</v>
      </c>
      <c r="Q1229" s="25">
        <v>10815000.01</v>
      </c>
      <c r="R1229" s="25">
        <v>10675100.210000001</v>
      </c>
    </row>
    <row r="1230" spans="1:18" ht="23.1" hidden="1" customHeight="1" x14ac:dyDescent="0.25">
      <c r="A1230" s="27">
        <v>5215</v>
      </c>
      <c r="B1230" s="28" t="s">
        <v>1527</v>
      </c>
      <c r="C1230" s="21" t="s">
        <v>69</v>
      </c>
      <c r="D1230" s="28" t="s">
        <v>60</v>
      </c>
      <c r="E1230" s="29" t="s">
        <v>1528</v>
      </c>
      <c r="F1230" s="30">
        <v>100</v>
      </c>
      <c r="G1230" s="30">
        <v>100</v>
      </c>
      <c r="H1230" s="31">
        <v>1</v>
      </c>
      <c r="I1230" s="30">
        <v>0</v>
      </c>
      <c r="J1230" s="30">
        <v>0</v>
      </c>
      <c r="K1230" s="26"/>
      <c r="L1230" s="26"/>
      <c r="M1230" s="26"/>
      <c r="N1230" s="30">
        <v>0</v>
      </c>
      <c r="O1230" s="30">
        <v>0</v>
      </c>
      <c r="P1230" s="30">
        <v>0</v>
      </c>
      <c r="Q1230" s="30">
        <v>0</v>
      </c>
      <c r="R1230" s="30">
        <v>0</v>
      </c>
    </row>
    <row r="1231" spans="1:18" ht="16.5" hidden="1" customHeight="1" x14ac:dyDescent="0.25">
      <c r="A1231" s="20">
        <v>8149</v>
      </c>
      <c r="B1231" s="21" t="s">
        <v>1524</v>
      </c>
      <c r="C1231" s="22" t="s">
        <v>59</v>
      </c>
      <c r="D1231" s="21" t="s">
        <v>60</v>
      </c>
      <c r="E1231" s="29" t="s">
        <v>1529</v>
      </c>
      <c r="F1231" s="23">
        <v>100</v>
      </c>
      <c r="G1231" s="23">
        <v>100</v>
      </c>
      <c r="H1231" s="24">
        <v>29</v>
      </c>
      <c r="I1231" s="25">
        <v>1167725.07</v>
      </c>
      <c r="J1231" s="25">
        <v>4733274.91</v>
      </c>
      <c r="K1231" s="25">
        <v>3243099.09</v>
      </c>
      <c r="L1231" s="26"/>
      <c r="M1231" s="26"/>
      <c r="N1231" s="23">
        <v>0</v>
      </c>
      <c r="O1231" s="25">
        <v>73066.11</v>
      </c>
      <c r="P1231" s="25">
        <v>4660208.8</v>
      </c>
      <c r="Q1231" s="25">
        <v>5900999.9800000004</v>
      </c>
      <c r="R1231" s="25">
        <v>5827933.8700000001</v>
      </c>
    </row>
    <row r="1232" spans="1:18" ht="17.100000000000001" hidden="1" customHeight="1" x14ac:dyDescent="0.25">
      <c r="A1232" s="20">
        <v>8792</v>
      </c>
      <c r="B1232" s="21" t="s">
        <v>1524</v>
      </c>
      <c r="C1232" s="21" t="s">
        <v>69</v>
      </c>
      <c r="D1232" s="21" t="s">
        <v>60</v>
      </c>
      <c r="E1232" s="29" t="s">
        <v>1530</v>
      </c>
      <c r="F1232" s="23">
        <v>100</v>
      </c>
      <c r="G1232" s="23">
        <v>100</v>
      </c>
      <c r="H1232" s="24">
        <v>29</v>
      </c>
      <c r="I1232" s="25">
        <v>1249999.8700000001</v>
      </c>
      <c r="J1232" s="25">
        <v>8284000.1399999997</v>
      </c>
      <c r="K1232" s="25">
        <v>5699473.21</v>
      </c>
      <c r="L1232" s="26"/>
      <c r="M1232" s="26"/>
      <c r="N1232" s="23">
        <v>0</v>
      </c>
      <c r="O1232" s="25">
        <v>123083.53</v>
      </c>
      <c r="P1232" s="25">
        <v>8160916.6100000003</v>
      </c>
      <c r="Q1232" s="25">
        <v>9534000.0099999998</v>
      </c>
      <c r="R1232" s="25">
        <v>9410916.4800000004</v>
      </c>
    </row>
    <row r="1233" spans="1:18" ht="17.100000000000001" hidden="1" customHeight="1" x14ac:dyDescent="0.25">
      <c r="A1233" s="20">
        <v>9015</v>
      </c>
      <c r="B1233" s="21" t="s">
        <v>1524</v>
      </c>
      <c r="C1233" s="21" t="s">
        <v>69</v>
      </c>
      <c r="D1233" s="21" t="s">
        <v>60</v>
      </c>
      <c r="E1233" s="29" t="s">
        <v>1531</v>
      </c>
      <c r="F1233" s="23">
        <v>100</v>
      </c>
      <c r="G1233" s="23">
        <v>100</v>
      </c>
      <c r="H1233" s="24">
        <v>25</v>
      </c>
      <c r="I1233" s="25">
        <v>1068320.83</v>
      </c>
      <c r="J1233" s="25">
        <v>6400679.1500000004</v>
      </c>
      <c r="K1233" s="25">
        <v>3447345.19</v>
      </c>
      <c r="L1233" s="26"/>
      <c r="M1233" s="26"/>
      <c r="N1233" s="23">
        <v>0</v>
      </c>
      <c r="O1233" s="25">
        <v>58729.57</v>
      </c>
      <c r="P1233" s="25">
        <v>6341949.5800000001</v>
      </c>
      <c r="Q1233" s="25">
        <v>7468999.9800000004</v>
      </c>
      <c r="R1233" s="25">
        <v>7410270.4100000001</v>
      </c>
    </row>
    <row r="1234" spans="1:18" ht="17.100000000000001" hidden="1" customHeight="1" x14ac:dyDescent="0.25">
      <c r="A1234" s="20">
        <v>11742</v>
      </c>
      <c r="B1234" s="21" t="s">
        <v>1524</v>
      </c>
      <c r="C1234" s="21" t="s">
        <v>69</v>
      </c>
      <c r="D1234" s="21" t="s">
        <v>60</v>
      </c>
      <c r="E1234" s="29" t="s">
        <v>859</v>
      </c>
      <c r="F1234" s="23">
        <v>100</v>
      </c>
      <c r="G1234" s="26"/>
      <c r="H1234" s="26"/>
      <c r="I1234" s="23">
        <v>0</v>
      </c>
      <c r="J1234" s="26"/>
      <c r="K1234" s="26"/>
      <c r="L1234" s="26"/>
      <c r="M1234" s="26"/>
      <c r="N1234" s="26"/>
      <c r="O1234" s="26"/>
      <c r="P1234" s="26"/>
      <c r="Q1234" s="23">
        <v>0</v>
      </c>
      <c r="R1234" s="23">
        <v>0</v>
      </c>
    </row>
    <row r="1235" spans="1:18" ht="16.5" hidden="1" customHeight="1" x14ac:dyDescent="0.25">
      <c r="A1235" s="20">
        <v>11938</v>
      </c>
      <c r="B1235" s="21" t="s">
        <v>1524</v>
      </c>
      <c r="C1235" s="22" t="s">
        <v>59</v>
      </c>
      <c r="D1235" s="21" t="s">
        <v>60</v>
      </c>
      <c r="E1235" s="29" t="s">
        <v>398</v>
      </c>
      <c r="F1235" s="23">
        <v>100</v>
      </c>
      <c r="G1235" s="26"/>
      <c r="H1235" s="26"/>
      <c r="I1235" s="25">
        <v>1500000</v>
      </c>
      <c r="J1235" s="26"/>
      <c r="K1235" s="26"/>
      <c r="L1235" s="26"/>
      <c r="M1235" s="26"/>
      <c r="N1235" s="26"/>
      <c r="O1235" s="26"/>
      <c r="P1235" s="26"/>
      <c r="Q1235" s="25">
        <v>1500000</v>
      </c>
      <c r="R1235" s="25">
        <v>1500000</v>
      </c>
    </row>
    <row r="1236" spans="1:18" ht="16.5" hidden="1" customHeight="1" x14ac:dyDescent="0.25">
      <c r="A1236" s="20">
        <v>1859</v>
      </c>
      <c r="B1236" s="21" t="s">
        <v>1532</v>
      </c>
      <c r="C1236" s="22" t="s">
        <v>59</v>
      </c>
      <c r="D1236" s="21" t="s">
        <v>60</v>
      </c>
      <c r="E1236" s="29" t="s">
        <v>1533</v>
      </c>
      <c r="F1236" s="23">
        <v>100</v>
      </c>
      <c r="G1236" s="23">
        <v>100</v>
      </c>
      <c r="H1236" s="24">
        <v>11</v>
      </c>
      <c r="I1236" s="25">
        <v>190000</v>
      </c>
      <c r="J1236" s="25">
        <v>1396989</v>
      </c>
      <c r="K1236" s="26"/>
      <c r="L1236" s="26"/>
      <c r="M1236" s="26"/>
      <c r="N1236" s="23">
        <v>0</v>
      </c>
      <c r="O1236" s="25">
        <v>42340.15</v>
      </c>
      <c r="P1236" s="25">
        <v>1354648.85</v>
      </c>
      <c r="Q1236" s="25">
        <v>1586989</v>
      </c>
      <c r="R1236" s="25">
        <v>1544648.85</v>
      </c>
    </row>
    <row r="1237" spans="1:18" ht="16.5" hidden="1" customHeight="1" x14ac:dyDescent="0.25">
      <c r="A1237" s="20">
        <v>5146</v>
      </c>
      <c r="B1237" s="21" t="s">
        <v>1532</v>
      </c>
      <c r="C1237" s="22" t="s">
        <v>59</v>
      </c>
      <c r="D1237" s="21" t="s">
        <v>60</v>
      </c>
      <c r="E1237" s="29" t="s">
        <v>972</v>
      </c>
      <c r="F1237" s="23">
        <v>100</v>
      </c>
      <c r="G1237" s="23">
        <v>100</v>
      </c>
      <c r="H1237" s="24">
        <v>17</v>
      </c>
      <c r="I1237" s="25">
        <v>730000</v>
      </c>
      <c r="J1237" s="25">
        <v>1790934.5</v>
      </c>
      <c r="K1237" s="26"/>
      <c r="L1237" s="26"/>
      <c r="M1237" s="26"/>
      <c r="N1237" s="23">
        <v>0</v>
      </c>
      <c r="O1237" s="25">
        <v>50332</v>
      </c>
      <c r="P1237" s="25">
        <v>1740602.5</v>
      </c>
      <c r="Q1237" s="25">
        <v>2520934.5</v>
      </c>
      <c r="R1237" s="25">
        <v>2470602.5</v>
      </c>
    </row>
    <row r="1238" spans="1:18" ht="16.5" hidden="1" customHeight="1" x14ac:dyDescent="0.25">
      <c r="A1238" s="20">
        <v>7315</v>
      </c>
      <c r="B1238" s="21" t="s">
        <v>1532</v>
      </c>
      <c r="C1238" s="22" t="s">
        <v>59</v>
      </c>
      <c r="D1238" s="21" t="s">
        <v>60</v>
      </c>
      <c r="E1238" s="29" t="s">
        <v>1534</v>
      </c>
      <c r="F1238" s="23">
        <v>100</v>
      </c>
      <c r="G1238" s="23">
        <v>100</v>
      </c>
      <c r="H1238" s="24">
        <v>8</v>
      </c>
      <c r="I1238" s="25">
        <v>133000</v>
      </c>
      <c r="J1238" s="25">
        <v>1547969</v>
      </c>
      <c r="K1238" s="26"/>
      <c r="L1238" s="26"/>
      <c r="M1238" s="26"/>
      <c r="N1238" s="23">
        <v>0</v>
      </c>
      <c r="O1238" s="25">
        <v>39111.54</v>
      </c>
      <c r="P1238" s="25">
        <v>1508857.46</v>
      </c>
      <c r="Q1238" s="25">
        <v>1680969</v>
      </c>
      <c r="R1238" s="25">
        <v>1641857.46</v>
      </c>
    </row>
    <row r="1239" spans="1:18" ht="16.5" hidden="1" customHeight="1" x14ac:dyDescent="0.25">
      <c r="A1239" s="20">
        <v>1117</v>
      </c>
      <c r="B1239" s="21" t="s">
        <v>1535</v>
      </c>
      <c r="C1239" s="22" t="s">
        <v>59</v>
      </c>
      <c r="D1239" s="21" t="s">
        <v>60</v>
      </c>
      <c r="E1239" s="29" t="s">
        <v>478</v>
      </c>
      <c r="F1239" s="23">
        <v>100</v>
      </c>
      <c r="G1239" s="23">
        <v>100</v>
      </c>
      <c r="H1239" s="24">
        <v>14</v>
      </c>
      <c r="I1239" s="25">
        <v>705000</v>
      </c>
      <c r="J1239" s="25">
        <v>1378941.5</v>
      </c>
      <c r="K1239" s="26"/>
      <c r="L1239" s="26"/>
      <c r="M1239" s="26"/>
      <c r="N1239" s="23">
        <v>0</v>
      </c>
      <c r="O1239" s="25">
        <v>43505.83</v>
      </c>
      <c r="P1239" s="25">
        <v>1335435.67</v>
      </c>
      <c r="Q1239" s="25">
        <v>2083941.5</v>
      </c>
      <c r="R1239" s="25">
        <v>2040435.67</v>
      </c>
    </row>
    <row r="1240" spans="1:18" ht="16.5" hidden="1" customHeight="1" x14ac:dyDescent="0.25">
      <c r="A1240" s="20">
        <v>8061</v>
      </c>
      <c r="B1240" s="21" t="s">
        <v>1535</v>
      </c>
      <c r="C1240" s="22" t="s">
        <v>59</v>
      </c>
      <c r="D1240" s="21" t="s">
        <v>60</v>
      </c>
      <c r="E1240" s="29" t="s">
        <v>1536</v>
      </c>
      <c r="F1240" s="23">
        <v>100</v>
      </c>
      <c r="G1240" s="23">
        <v>100</v>
      </c>
      <c r="H1240" s="24">
        <v>16</v>
      </c>
      <c r="I1240" s="25">
        <v>680000</v>
      </c>
      <c r="J1240" s="25">
        <v>1247880</v>
      </c>
      <c r="K1240" s="26"/>
      <c r="L1240" s="26"/>
      <c r="M1240" s="26"/>
      <c r="N1240" s="23">
        <v>0</v>
      </c>
      <c r="O1240" s="25">
        <v>28224.02</v>
      </c>
      <c r="P1240" s="25">
        <v>1219655.98</v>
      </c>
      <c r="Q1240" s="25">
        <v>1927880</v>
      </c>
      <c r="R1240" s="25">
        <v>1899655.98</v>
      </c>
    </row>
    <row r="1241" spans="1:18" ht="16.5" hidden="1" customHeight="1" x14ac:dyDescent="0.25">
      <c r="A1241" s="20">
        <v>8330</v>
      </c>
      <c r="B1241" s="21" t="s">
        <v>1537</v>
      </c>
      <c r="C1241" s="22" t="s">
        <v>59</v>
      </c>
      <c r="D1241" s="21" t="s">
        <v>60</v>
      </c>
      <c r="E1241" s="29" t="s">
        <v>1538</v>
      </c>
      <c r="F1241" s="23">
        <v>92.31</v>
      </c>
      <c r="G1241" s="23">
        <v>97.06</v>
      </c>
      <c r="H1241" s="24">
        <v>12</v>
      </c>
      <c r="I1241" s="25">
        <v>336923.08</v>
      </c>
      <c r="J1241" s="25">
        <v>1543714</v>
      </c>
      <c r="K1241" s="26"/>
      <c r="L1241" s="26"/>
      <c r="M1241" s="26"/>
      <c r="N1241" s="23">
        <v>0</v>
      </c>
      <c r="O1241" s="25">
        <v>37886.76</v>
      </c>
      <c r="P1241" s="25">
        <v>1505827.24</v>
      </c>
      <c r="Q1241" s="25">
        <v>1880637.08</v>
      </c>
      <c r="R1241" s="25">
        <v>1842750.32</v>
      </c>
    </row>
    <row r="1242" spans="1:18" ht="16.5" hidden="1" customHeight="1" x14ac:dyDescent="0.25">
      <c r="A1242" s="20">
        <v>8649</v>
      </c>
      <c r="B1242" s="21" t="s">
        <v>1537</v>
      </c>
      <c r="C1242" s="22" t="s">
        <v>59</v>
      </c>
      <c r="D1242" s="21" t="s">
        <v>60</v>
      </c>
      <c r="E1242" s="29" t="s">
        <v>1539</v>
      </c>
      <c r="F1242" s="23">
        <v>50</v>
      </c>
      <c r="G1242" s="23">
        <v>50</v>
      </c>
      <c r="H1242" s="24">
        <v>10</v>
      </c>
      <c r="I1242" s="25">
        <v>175500</v>
      </c>
      <c r="J1242" s="25">
        <v>539732.12</v>
      </c>
      <c r="K1242" s="26"/>
      <c r="L1242" s="26"/>
      <c r="M1242" s="26"/>
      <c r="N1242" s="23">
        <v>0</v>
      </c>
      <c r="O1242" s="25">
        <v>15481.73</v>
      </c>
      <c r="P1242" s="25">
        <v>524250.39</v>
      </c>
      <c r="Q1242" s="25">
        <v>715232.12</v>
      </c>
      <c r="R1242" s="25">
        <v>699750.39</v>
      </c>
    </row>
    <row r="1243" spans="1:18" ht="17.100000000000001" hidden="1" customHeight="1" x14ac:dyDescent="0.25">
      <c r="A1243" s="20">
        <v>11641</v>
      </c>
      <c r="B1243" s="21" t="s">
        <v>1537</v>
      </c>
      <c r="C1243" s="21" t="s">
        <v>69</v>
      </c>
      <c r="D1243" s="21" t="s">
        <v>60</v>
      </c>
      <c r="E1243" s="29" t="s">
        <v>1540</v>
      </c>
      <c r="F1243" s="23">
        <v>100</v>
      </c>
      <c r="G1243" s="23">
        <v>100</v>
      </c>
      <c r="H1243" s="24">
        <v>1</v>
      </c>
      <c r="I1243" s="23">
        <v>0</v>
      </c>
      <c r="J1243" s="23">
        <v>0</v>
      </c>
      <c r="K1243" s="26"/>
      <c r="L1243" s="26"/>
      <c r="M1243" s="26"/>
      <c r="N1243" s="23">
        <v>0</v>
      </c>
      <c r="O1243" s="23">
        <v>0</v>
      </c>
      <c r="P1243" s="23">
        <v>0</v>
      </c>
      <c r="Q1243" s="23">
        <v>0</v>
      </c>
      <c r="R1243" s="23">
        <v>0</v>
      </c>
    </row>
    <row r="1244" spans="1:18" ht="16.5" hidden="1" customHeight="1" x14ac:dyDescent="0.25">
      <c r="A1244" s="20">
        <v>473</v>
      </c>
      <c r="B1244" s="21" t="s">
        <v>1541</v>
      </c>
      <c r="C1244" s="22" t="s">
        <v>59</v>
      </c>
      <c r="D1244" s="21" t="s">
        <v>60</v>
      </c>
      <c r="E1244" s="29" t="s">
        <v>1542</v>
      </c>
      <c r="F1244" s="23">
        <v>100</v>
      </c>
      <c r="G1244" s="23">
        <v>100</v>
      </c>
      <c r="H1244" s="24">
        <v>6</v>
      </c>
      <c r="I1244" s="25">
        <v>408000</v>
      </c>
      <c r="J1244" s="25">
        <v>769543</v>
      </c>
      <c r="K1244" s="26"/>
      <c r="L1244" s="26"/>
      <c r="M1244" s="26"/>
      <c r="N1244" s="23">
        <v>0</v>
      </c>
      <c r="O1244" s="25">
        <v>33726.400000000001</v>
      </c>
      <c r="P1244" s="25">
        <v>735816.6</v>
      </c>
      <c r="Q1244" s="25">
        <v>1177543</v>
      </c>
      <c r="R1244" s="25">
        <v>1143816.6000000001</v>
      </c>
    </row>
    <row r="1245" spans="1:18" ht="16.5" hidden="1" customHeight="1" x14ac:dyDescent="0.25">
      <c r="A1245" s="20">
        <v>793</v>
      </c>
      <c r="B1245" s="21" t="s">
        <v>1541</v>
      </c>
      <c r="C1245" s="22" t="s">
        <v>59</v>
      </c>
      <c r="D1245" s="21" t="s">
        <v>60</v>
      </c>
      <c r="E1245" s="33" t="s">
        <v>1543</v>
      </c>
      <c r="F1245" s="23">
        <v>88.89</v>
      </c>
      <c r="G1245" s="23">
        <v>93.3</v>
      </c>
      <c r="H1245" s="24">
        <v>8</v>
      </c>
      <c r="I1245" s="25">
        <v>711111.11</v>
      </c>
      <c r="J1245" s="25">
        <v>1057077.5</v>
      </c>
      <c r="K1245" s="26"/>
      <c r="L1245" s="26"/>
      <c r="M1245" s="26"/>
      <c r="N1245" s="23">
        <v>0</v>
      </c>
      <c r="O1245" s="25">
        <v>28914.720000000001</v>
      </c>
      <c r="P1245" s="25">
        <v>1028162.78</v>
      </c>
      <c r="Q1245" s="25">
        <v>1768188.61</v>
      </c>
      <c r="R1245" s="25">
        <v>1739273.89</v>
      </c>
    </row>
    <row r="1246" spans="1:18" ht="16.5" hidden="1" customHeight="1" x14ac:dyDescent="0.25">
      <c r="A1246" s="20">
        <v>4263</v>
      </c>
      <c r="B1246" s="21" t="s">
        <v>1544</v>
      </c>
      <c r="C1246" s="22" t="s">
        <v>59</v>
      </c>
      <c r="D1246" s="21" t="s">
        <v>60</v>
      </c>
      <c r="E1246" s="29" t="s">
        <v>468</v>
      </c>
      <c r="F1246" s="23">
        <v>100</v>
      </c>
      <c r="G1246" s="23">
        <v>100</v>
      </c>
      <c r="H1246" s="24">
        <v>5</v>
      </c>
      <c r="I1246" s="25">
        <v>99000</v>
      </c>
      <c r="J1246" s="25">
        <v>290597</v>
      </c>
      <c r="K1246" s="26"/>
      <c r="L1246" s="26"/>
      <c r="M1246" s="26"/>
      <c r="N1246" s="23">
        <v>0</v>
      </c>
      <c r="O1246" s="25">
        <v>7139.99</v>
      </c>
      <c r="P1246" s="25">
        <v>283457.01</v>
      </c>
      <c r="Q1246" s="25">
        <v>389597</v>
      </c>
      <c r="R1246" s="25">
        <v>382457.01</v>
      </c>
    </row>
    <row r="1247" spans="1:18" ht="16.5" hidden="1" customHeight="1" x14ac:dyDescent="0.25">
      <c r="A1247" s="20">
        <v>5028</v>
      </c>
      <c r="B1247" s="21" t="s">
        <v>1544</v>
      </c>
      <c r="C1247" s="22" t="s">
        <v>59</v>
      </c>
      <c r="D1247" s="21" t="s">
        <v>60</v>
      </c>
      <c r="E1247" s="29" t="s">
        <v>202</v>
      </c>
      <c r="F1247" s="23">
        <v>100</v>
      </c>
      <c r="G1247" s="23">
        <v>100</v>
      </c>
      <c r="H1247" s="24">
        <v>11</v>
      </c>
      <c r="I1247" s="25">
        <v>470000</v>
      </c>
      <c r="J1247" s="25">
        <v>1291719</v>
      </c>
      <c r="K1247" s="26"/>
      <c r="L1247" s="26"/>
      <c r="M1247" s="26"/>
      <c r="N1247" s="23">
        <v>0</v>
      </c>
      <c r="O1247" s="25">
        <v>31801.27</v>
      </c>
      <c r="P1247" s="25">
        <v>1259917.73</v>
      </c>
      <c r="Q1247" s="25">
        <v>1761719</v>
      </c>
      <c r="R1247" s="25">
        <v>1729917.73</v>
      </c>
    </row>
    <row r="1248" spans="1:18" ht="16.5" hidden="1" customHeight="1" x14ac:dyDescent="0.25">
      <c r="A1248" s="20">
        <v>2929</v>
      </c>
      <c r="B1248" s="21" t="s">
        <v>1545</v>
      </c>
      <c r="C1248" s="22" t="s">
        <v>59</v>
      </c>
      <c r="D1248" s="21" t="s">
        <v>60</v>
      </c>
      <c r="E1248" s="29" t="s">
        <v>1546</v>
      </c>
      <c r="F1248" s="23">
        <v>100</v>
      </c>
      <c r="G1248" s="23">
        <v>100</v>
      </c>
      <c r="H1248" s="24">
        <v>4</v>
      </c>
      <c r="I1248" s="25">
        <v>251000</v>
      </c>
      <c r="J1248" s="25">
        <v>913248.5</v>
      </c>
      <c r="K1248" s="26"/>
      <c r="L1248" s="26"/>
      <c r="M1248" s="26"/>
      <c r="N1248" s="23">
        <v>0</v>
      </c>
      <c r="O1248" s="25">
        <v>37444.18</v>
      </c>
      <c r="P1248" s="25">
        <v>875804.32</v>
      </c>
      <c r="Q1248" s="25">
        <v>1164248.5</v>
      </c>
      <c r="R1248" s="25">
        <v>1126804.32</v>
      </c>
    </row>
    <row r="1249" spans="1:18" ht="17.100000000000001" hidden="1" customHeight="1" x14ac:dyDescent="0.25">
      <c r="A1249" s="20">
        <v>5900</v>
      </c>
      <c r="B1249" s="21" t="s">
        <v>1547</v>
      </c>
      <c r="C1249" s="21" t="s">
        <v>69</v>
      </c>
      <c r="D1249" s="21" t="s">
        <v>60</v>
      </c>
      <c r="E1249" s="29" t="s">
        <v>776</v>
      </c>
      <c r="F1249" s="23">
        <v>100</v>
      </c>
      <c r="G1249" s="26"/>
      <c r="H1249" s="26"/>
      <c r="I1249" s="23">
        <v>0</v>
      </c>
      <c r="J1249" s="26"/>
      <c r="K1249" s="26"/>
      <c r="L1249" s="26"/>
      <c r="M1249" s="26"/>
      <c r="N1249" s="26"/>
      <c r="O1249" s="26"/>
      <c r="P1249" s="26"/>
      <c r="Q1249" s="23">
        <v>0</v>
      </c>
      <c r="R1249" s="23">
        <v>0</v>
      </c>
    </row>
    <row r="1250" spans="1:18" ht="16.5" hidden="1" customHeight="1" x14ac:dyDescent="0.25">
      <c r="A1250" s="20">
        <v>8285</v>
      </c>
      <c r="B1250" s="21" t="s">
        <v>1547</v>
      </c>
      <c r="C1250" s="22" t="s">
        <v>59</v>
      </c>
      <c r="D1250" s="21" t="s">
        <v>60</v>
      </c>
      <c r="E1250" s="29" t="s">
        <v>1548</v>
      </c>
      <c r="F1250" s="23">
        <v>50</v>
      </c>
      <c r="G1250" s="23">
        <v>50</v>
      </c>
      <c r="H1250" s="24">
        <v>4</v>
      </c>
      <c r="I1250" s="25">
        <v>67000</v>
      </c>
      <c r="J1250" s="25">
        <v>181675</v>
      </c>
      <c r="K1250" s="26"/>
      <c r="L1250" s="26"/>
      <c r="M1250" s="26"/>
      <c r="N1250" s="23">
        <v>0</v>
      </c>
      <c r="O1250" s="25">
        <v>6825</v>
      </c>
      <c r="P1250" s="25">
        <v>174850</v>
      </c>
      <c r="Q1250" s="25">
        <v>248675</v>
      </c>
      <c r="R1250" s="25">
        <v>241850</v>
      </c>
    </row>
    <row r="1251" spans="1:18" ht="16.5" hidden="1" customHeight="1" x14ac:dyDescent="0.25">
      <c r="A1251" s="20">
        <v>8804</v>
      </c>
      <c r="B1251" s="21" t="s">
        <v>1547</v>
      </c>
      <c r="C1251" s="22" t="s">
        <v>59</v>
      </c>
      <c r="D1251" s="21" t="s">
        <v>60</v>
      </c>
      <c r="E1251" s="29" t="s">
        <v>1549</v>
      </c>
      <c r="F1251" s="23">
        <v>50</v>
      </c>
      <c r="G1251" s="23">
        <v>50</v>
      </c>
      <c r="H1251" s="24">
        <v>7</v>
      </c>
      <c r="I1251" s="25">
        <v>48000</v>
      </c>
      <c r="J1251" s="25">
        <v>209871.83</v>
      </c>
      <c r="K1251" s="26"/>
      <c r="L1251" s="26"/>
      <c r="M1251" s="26"/>
      <c r="N1251" s="23">
        <v>0</v>
      </c>
      <c r="O1251" s="25">
        <v>6673.84</v>
      </c>
      <c r="P1251" s="25">
        <v>203197.99</v>
      </c>
      <c r="Q1251" s="25">
        <v>257871.83</v>
      </c>
      <c r="R1251" s="25">
        <v>251197.99</v>
      </c>
    </row>
    <row r="1252" spans="1:18" ht="16.5" hidden="1" customHeight="1" x14ac:dyDescent="0.25">
      <c r="A1252" s="20">
        <v>10349</v>
      </c>
      <c r="B1252" s="21" t="s">
        <v>1547</v>
      </c>
      <c r="C1252" s="22" t="s">
        <v>59</v>
      </c>
      <c r="D1252" s="21" t="s">
        <v>60</v>
      </c>
      <c r="E1252" s="29" t="s">
        <v>1550</v>
      </c>
      <c r="F1252" s="23">
        <v>100</v>
      </c>
      <c r="G1252" s="23">
        <v>100</v>
      </c>
      <c r="H1252" s="24">
        <v>9</v>
      </c>
      <c r="I1252" s="25">
        <v>845000</v>
      </c>
      <c r="J1252" s="25">
        <v>1362050</v>
      </c>
      <c r="K1252" s="26"/>
      <c r="L1252" s="26"/>
      <c r="M1252" s="26"/>
      <c r="N1252" s="23">
        <v>0</v>
      </c>
      <c r="O1252" s="25">
        <v>42977.93</v>
      </c>
      <c r="P1252" s="25">
        <v>1319072.07</v>
      </c>
      <c r="Q1252" s="25">
        <v>2207050</v>
      </c>
      <c r="R1252" s="25">
        <v>2164072.0699999998</v>
      </c>
    </row>
    <row r="1253" spans="1:18" ht="33.950000000000003" hidden="1" customHeight="1" x14ac:dyDescent="0.25">
      <c r="A1253" s="27">
        <v>10357</v>
      </c>
      <c r="B1253" s="21" t="s">
        <v>1547</v>
      </c>
      <c r="C1253" s="21" t="s">
        <v>69</v>
      </c>
      <c r="D1253" s="28" t="s">
        <v>60</v>
      </c>
      <c r="E1253" s="29" t="s">
        <v>1551</v>
      </c>
      <c r="F1253" s="30">
        <v>68.42</v>
      </c>
      <c r="G1253" s="30">
        <v>68.22</v>
      </c>
      <c r="H1253" s="31">
        <v>13</v>
      </c>
      <c r="I1253" s="32">
        <v>759473.68</v>
      </c>
      <c r="J1253" s="32">
        <v>1351567.66</v>
      </c>
      <c r="K1253" s="22"/>
      <c r="L1253" s="22"/>
      <c r="M1253" s="22"/>
      <c r="N1253" s="30">
        <v>0</v>
      </c>
      <c r="O1253" s="32">
        <v>46178.97</v>
      </c>
      <c r="P1253" s="32">
        <v>1305388.69</v>
      </c>
      <c r="Q1253" s="32">
        <v>2111041.34</v>
      </c>
      <c r="R1253" s="32">
        <v>2064862.37</v>
      </c>
    </row>
    <row r="1254" spans="1:18" ht="16.5" hidden="1" customHeight="1" x14ac:dyDescent="0.25">
      <c r="A1254" s="20">
        <v>8153</v>
      </c>
      <c r="B1254" s="22" t="s">
        <v>1552</v>
      </c>
      <c r="C1254" s="22" t="s">
        <v>59</v>
      </c>
      <c r="D1254" s="21" t="s">
        <v>60</v>
      </c>
      <c r="E1254" s="29" t="s">
        <v>1553</v>
      </c>
      <c r="F1254" s="23">
        <v>100</v>
      </c>
      <c r="G1254" s="23">
        <v>100</v>
      </c>
      <c r="H1254" s="24">
        <v>8</v>
      </c>
      <c r="I1254" s="25">
        <v>346000</v>
      </c>
      <c r="J1254" s="25">
        <v>1450213</v>
      </c>
      <c r="K1254" s="26"/>
      <c r="L1254" s="26"/>
      <c r="M1254" s="26"/>
      <c r="N1254" s="25">
        <v>9908.1</v>
      </c>
      <c r="O1254" s="25">
        <v>62660.39</v>
      </c>
      <c r="P1254" s="25">
        <v>1387552.61</v>
      </c>
      <c r="Q1254" s="25">
        <v>1796213</v>
      </c>
      <c r="R1254" s="25">
        <v>1733552.61</v>
      </c>
    </row>
    <row r="1255" spans="1:18" ht="29.1" hidden="1" customHeight="1" x14ac:dyDescent="0.25">
      <c r="A1255" s="20">
        <v>8053</v>
      </c>
      <c r="B1255" s="21" t="s">
        <v>1554</v>
      </c>
      <c r="C1255" s="21" t="s">
        <v>69</v>
      </c>
      <c r="D1255" s="21" t="s">
        <v>60</v>
      </c>
      <c r="E1255" s="29" t="s">
        <v>1555</v>
      </c>
      <c r="F1255" s="23">
        <v>100</v>
      </c>
      <c r="G1255" s="23">
        <v>100</v>
      </c>
      <c r="H1255" s="24">
        <v>8</v>
      </c>
      <c r="I1255" s="25">
        <v>308000</v>
      </c>
      <c r="J1255" s="25">
        <v>1876934</v>
      </c>
      <c r="K1255" s="22"/>
      <c r="L1255" s="22"/>
      <c r="M1255" s="22"/>
      <c r="N1255" s="23">
        <v>368.55</v>
      </c>
      <c r="O1255" s="25">
        <v>76435</v>
      </c>
      <c r="P1255" s="25">
        <v>1800499</v>
      </c>
      <c r="Q1255" s="25">
        <v>2184934</v>
      </c>
      <c r="R1255" s="25">
        <v>2108499</v>
      </c>
    </row>
    <row r="1256" spans="1:18" ht="29.1" hidden="1" customHeight="1" x14ac:dyDescent="0.25">
      <c r="A1256" s="20">
        <v>8235</v>
      </c>
      <c r="B1256" s="21" t="s">
        <v>1554</v>
      </c>
      <c r="C1256" s="21" t="s">
        <v>69</v>
      </c>
      <c r="D1256" s="21" t="s">
        <v>60</v>
      </c>
      <c r="E1256" s="29" t="s">
        <v>1556</v>
      </c>
      <c r="F1256" s="23">
        <v>100</v>
      </c>
      <c r="G1256" s="23">
        <v>100</v>
      </c>
      <c r="H1256" s="24">
        <v>12</v>
      </c>
      <c r="I1256" s="25">
        <v>229000</v>
      </c>
      <c r="J1256" s="25">
        <v>1403803</v>
      </c>
      <c r="K1256" s="22"/>
      <c r="L1256" s="22"/>
      <c r="M1256" s="22"/>
      <c r="N1256" s="23">
        <v>0</v>
      </c>
      <c r="O1256" s="25">
        <v>51981.01</v>
      </c>
      <c r="P1256" s="25">
        <v>1351821.99</v>
      </c>
      <c r="Q1256" s="25">
        <v>1632803</v>
      </c>
      <c r="R1256" s="25">
        <v>1580821.99</v>
      </c>
    </row>
    <row r="1257" spans="1:18" ht="16.5" hidden="1" customHeight="1" x14ac:dyDescent="0.25">
      <c r="A1257" s="20">
        <v>2149</v>
      </c>
      <c r="B1257" s="21" t="s">
        <v>1557</v>
      </c>
      <c r="C1257" s="22" t="s">
        <v>59</v>
      </c>
      <c r="D1257" s="21" t="s">
        <v>60</v>
      </c>
      <c r="E1257" s="29" t="s">
        <v>1558</v>
      </c>
      <c r="F1257" s="23">
        <v>100</v>
      </c>
      <c r="G1257" s="23">
        <v>100</v>
      </c>
      <c r="H1257" s="24">
        <v>10</v>
      </c>
      <c r="I1257" s="25">
        <v>635000</v>
      </c>
      <c r="J1257" s="25">
        <v>2007626.5</v>
      </c>
      <c r="K1257" s="26"/>
      <c r="L1257" s="26"/>
      <c r="M1257" s="26"/>
      <c r="N1257" s="25">
        <v>3857</v>
      </c>
      <c r="O1257" s="25">
        <v>73056.52</v>
      </c>
      <c r="P1257" s="25">
        <v>1934569.98</v>
      </c>
      <c r="Q1257" s="25">
        <v>2642626.5</v>
      </c>
      <c r="R1257" s="25">
        <v>2569569.98</v>
      </c>
    </row>
    <row r="1258" spans="1:18" ht="29.1" hidden="1" customHeight="1" x14ac:dyDescent="0.25">
      <c r="A1258" s="20">
        <v>8865</v>
      </c>
      <c r="B1258" s="21" t="s">
        <v>1557</v>
      </c>
      <c r="C1258" s="21" t="s">
        <v>69</v>
      </c>
      <c r="D1258" s="21" t="s">
        <v>60</v>
      </c>
      <c r="E1258" s="29" t="s">
        <v>1559</v>
      </c>
      <c r="F1258" s="23">
        <v>53.33</v>
      </c>
      <c r="G1258" s="23">
        <v>51.11</v>
      </c>
      <c r="H1258" s="24">
        <v>16</v>
      </c>
      <c r="I1258" s="25">
        <v>602666.67000000004</v>
      </c>
      <c r="J1258" s="25">
        <v>1184060.92</v>
      </c>
      <c r="K1258" s="22"/>
      <c r="L1258" s="22"/>
      <c r="M1258" s="22"/>
      <c r="N1258" s="23">
        <v>0</v>
      </c>
      <c r="O1258" s="25">
        <v>41261.629999999997</v>
      </c>
      <c r="P1258" s="25">
        <v>1142799.29</v>
      </c>
      <c r="Q1258" s="25">
        <v>1786727.59</v>
      </c>
      <c r="R1258" s="25">
        <v>1745465.96</v>
      </c>
    </row>
    <row r="1259" spans="1:18" ht="16.5" hidden="1" customHeight="1" x14ac:dyDescent="0.25">
      <c r="A1259" s="20">
        <v>3203</v>
      </c>
      <c r="B1259" s="21" t="s">
        <v>1560</v>
      </c>
      <c r="C1259" s="22" t="s">
        <v>59</v>
      </c>
      <c r="D1259" s="21" t="s">
        <v>60</v>
      </c>
      <c r="E1259" s="29" t="s">
        <v>1561</v>
      </c>
      <c r="F1259" s="23">
        <v>50</v>
      </c>
      <c r="G1259" s="23">
        <v>50</v>
      </c>
      <c r="H1259" s="24">
        <v>20</v>
      </c>
      <c r="I1259" s="25">
        <v>168500</v>
      </c>
      <c r="J1259" s="25">
        <v>1534901.55</v>
      </c>
      <c r="K1259" s="26"/>
      <c r="L1259" s="26"/>
      <c r="M1259" s="26"/>
      <c r="N1259" s="23">
        <v>0</v>
      </c>
      <c r="O1259" s="25">
        <v>50730.17</v>
      </c>
      <c r="P1259" s="25">
        <v>1484171.38</v>
      </c>
      <c r="Q1259" s="25">
        <v>1703401.55</v>
      </c>
      <c r="R1259" s="25">
        <v>1652671.38</v>
      </c>
    </row>
    <row r="1260" spans="1:18" ht="17.100000000000001" hidden="1" customHeight="1" x14ac:dyDescent="0.25">
      <c r="A1260" s="20">
        <v>7707</v>
      </c>
      <c r="B1260" s="21" t="s">
        <v>1560</v>
      </c>
      <c r="C1260" s="21" t="s">
        <v>69</v>
      </c>
      <c r="D1260" s="21" t="s">
        <v>60</v>
      </c>
      <c r="E1260" s="29" t="s">
        <v>1562</v>
      </c>
      <c r="F1260" s="23">
        <v>100</v>
      </c>
      <c r="G1260" s="23">
        <v>100</v>
      </c>
      <c r="H1260" s="24">
        <v>11</v>
      </c>
      <c r="I1260" s="25">
        <v>1130000</v>
      </c>
      <c r="J1260" s="25">
        <v>1867063</v>
      </c>
      <c r="K1260" s="26"/>
      <c r="L1260" s="26"/>
      <c r="M1260" s="26"/>
      <c r="N1260" s="23">
        <v>0</v>
      </c>
      <c r="O1260" s="25">
        <v>48164.55</v>
      </c>
      <c r="P1260" s="25">
        <v>1818898.45</v>
      </c>
      <c r="Q1260" s="25">
        <v>2997063</v>
      </c>
      <c r="R1260" s="25">
        <v>2948898.45</v>
      </c>
    </row>
    <row r="1261" spans="1:18" ht="33.950000000000003" hidden="1" customHeight="1" x14ac:dyDescent="0.25">
      <c r="A1261" s="27">
        <v>8254</v>
      </c>
      <c r="B1261" s="28" t="s">
        <v>1560</v>
      </c>
      <c r="C1261" s="21" t="s">
        <v>69</v>
      </c>
      <c r="D1261" s="28" t="s">
        <v>60</v>
      </c>
      <c r="E1261" s="29" t="s">
        <v>1563</v>
      </c>
      <c r="F1261" s="30">
        <v>64.709999999999994</v>
      </c>
      <c r="G1261" s="30">
        <v>65.2</v>
      </c>
      <c r="H1261" s="31">
        <v>22</v>
      </c>
      <c r="I1261" s="32">
        <v>1222941.18</v>
      </c>
      <c r="J1261" s="32">
        <v>2729997.98</v>
      </c>
      <c r="K1261" s="22"/>
      <c r="L1261" s="22"/>
      <c r="M1261" s="22"/>
      <c r="N1261" s="30">
        <v>0</v>
      </c>
      <c r="O1261" s="32">
        <v>88145.09</v>
      </c>
      <c r="P1261" s="32">
        <v>2641852.89</v>
      </c>
      <c r="Q1261" s="32">
        <v>3952939.16</v>
      </c>
      <c r="R1261" s="32">
        <v>3864794.07</v>
      </c>
    </row>
    <row r="1262" spans="1:18" ht="16.5" hidden="1" customHeight="1" x14ac:dyDescent="0.25">
      <c r="A1262" s="20">
        <v>9004</v>
      </c>
      <c r="B1262" s="21" t="s">
        <v>1560</v>
      </c>
      <c r="C1262" s="22" t="s">
        <v>59</v>
      </c>
      <c r="D1262" s="21" t="s">
        <v>60</v>
      </c>
      <c r="E1262" s="29" t="s">
        <v>1564</v>
      </c>
      <c r="F1262" s="23">
        <v>50</v>
      </c>
      <c r="G1262" s="23">
        <v>50</v>
      </c>
      <c r="H1262" s="24">
        <v>11</v>
      </c>
      <c r="I1262" s="25">
        <v>233500</v>
      </c>
      <c r="J1262" s="25">
        <v>884990.11</v>
      </c>
      <c r="K1262" s="26"/>
      <c r="L1262" s="26"/>
      <c r="M1262" s="26"/>
      <c r="N1262" s="23">
        <v>0</v>
      </c>
      <c r="O1262" s="25">
        <v>22509.7</v>
      </c>
      <c r="P1262" s="25">
        <v>862480.41</v>
      </c>
      <c r="Q1262" s="25">
        <v>1118490.1100000001</v>
      </c>
      <c r="R1262" s="25">
        <v>1095980.4099999999</v>
      </c>
    </row>
    <row r="1263" spans="1:18" ht="17.100000000000001" hidden="1" customHeight="1" x14ac:dyDescent="0.25">
      <c r="A1263" s="20">
        <v>9022</v>
      </c>
      <c r="B1263" s="21" t="s">
        <v>1560</v>
      </c>
      <c r="C1263" s="21" t="s">
        <v>69</v>
      </c>
      <c r="D1263" s="21" t="s">
        <v>60</v>
      </c>
      <c r="E1263" s="29" t="s">
        <v>1565</v>
      </c>
      <c r="F1263" s="23">
        <v>100</v>
      </c>
      <c r="G1263" s="26"/>
      <c r="H1263" s="26"/>
      <c r="I1263" s="25">
        <v>2160000</v>
      </c>
      <c r="J1263" s="26"/>
      <c r="K1263" s="26"/>
      <c r="L1263" s="26"/>
      <c r="M1263" s="26"/>
      <c r="N1263" s="26"/>
      <c r="O1263" s="26"/>
      <c r="P1263" s="26"/>
      <c r="Q1263" s="25">
        <v>2160000</v>
      </c>
      <c r="R1263" s="25">
        <v>2160000</v>
      </c>
    </row>
    <row r="1264" spans="1:18" ht="16.5" hidden="1" customHeight="1" x14ac:dyDescent="0.25">
      <c r="A1264" s="20">
        <v>4071</v>
      </c>
      <c r="B1264" s="21" t="s">
        <v>1566</v>
      </c>
      <c r="C1264" s="22" t="s">
        <v>59</v>
      </c>
      <c r="D1264" s="21" t="s">
        <v>60</v>
      </c>
      <c r="E1264" s="33" t="s">
        <v>1567</v>
      </c>
      <c r="F1264" s="23">
        <v>100</v>
      </c>
      <c r="G1264" s="23">
        <v>100</v>
      </c>
      <c r="H1264" s="24">
        <v>6</v>
      </c>
      <c r="I1264" s="25">
        <v>300000</v>
      </c>
      <c r="J1264" s="25">
        <v>2049853</v>
      </c>
      <c r="K1264" s="26"/>
      <c r="L1264" s="26"/>
      <c r="M1264" s="26"/>
      <c r="N1264" s="23">
        <v>0</v>
      </c>
      <c r="O1264" s="25">
        <v>100374.93</v>
      </c>
      <c r="P1264" s="25">
        <v>1949478.07</v>
      </c>
      <c r="Q1264" s="25">
        <v>2349853</v>
      </c>
      <c r="R1264" s="25">
        <v>2249478.0699999998</v>
      </c>
    </row>
    <row r="1265" spans="1:18" ht="17.100000000000001" hidden="1" customHeight="1" x14ac:dyDescent="0.25">
      <c r="A1265" s="20">
        <v>5288</v>
      </c>
      <c r="B1265" s="21" t="s">
        <v>1568</v>
      </c>
      <c r="C1265" s="21" t="s">
        <v>69</v>
      </c>
      <c r="D1265" s="21" t="s">
        <v>60</v>
      </c>
      <c r="E1265" s="29" t="s">
        <v>1569</v>
      </c>
      <c r="F1265" s="23">
        <v>100</v>
      </c>
      <c r="G1265" s="23">
        <v>100</v>
      </c>
      <c r="H1265" s="24">
        <v>7</v>
      </c>
      <c r="I1265" s="25">
        <v>422000</v>
      </c>
      <c r="J1265" s="25">
        <v>1280475</v>
      </c>
      <c r="K1265" s="26"/>
      <c r="L1265" s="26"/>
      <c r="M1265" s="26"/>
      <c r="N1265" s="23">
        <v>0</v>
      </c>
      <c r="O1265" s="25">
        <v>39451.72</v>
      </c>
      <c r="P1265" s="25">
        <v>1241023.28</v>
      </c>
      <c r="Q1265" s="25">
        <v>1702475</v>
      </c>
      <c r="R1265" s="25">
        <v>1663023.28</v>
      </c>
    </row>
    <row r="1266" spans="1:18" ht="16.5" hidden="1" customHeight="1" x14ac:dyDescent="0.25">
      <c r="A1266" s="20">
        <v>7372</v>
      </c>
      <c r="B1266" s="22" t="s">
        <v>1570</v>
      </c>
      <c r="C1266" s="22" t="s">
        <v>59</v>
      </c>
      <c r="D1266" s="21" t="s">
        <v>60</v>
      </c>
      <c r="E1266" s="29" t="s">
        <v>1571</v>
      </c>
      <c r="F1266" s="23">
        <v>100</v>
      </c>
      <c r="G1266" s="23">
        <v>100</v>
      </c>
      <c r="H1266" s="24">
        <v>20</v>
      </c>
      <c r="I1266" s="25">
        <v>3102173.74</v>
      </c>
      <c r="J1266" s="25">
        <v>3929826.28</v>
      </c>
      <c r="K1266" s="26"/>
      <c r="L1266" s="26"/>
      <c r="M1266" s="26"/>
      <c r="N1266" s="23">
        <v>0</v>
      </c>
      <c r="O1266" s="25">
        <v>46901.32</v>
      </c>
      <c r="P1266" s="25">
        <v>3882924.96</v>
      </c>
      <c r="Q1266" s="25">
        <v>7032000.0199999996</v>
      </c>
      <c r="R1266" s="25">
        <v>6985098.7000000002</v>
      </c>
    </row>
    <row r="1267" spans="1:18" ht="16.5" hidden="1" customHeight="1" x14ac:dyDescent="0.25">
      <c r="A1267" s="20">
        <v>4766</v>
      </c>
      <c r="B1267" s="22" t="s">
        <v>1572</v>
      </c>
      <c r="C1267" s="22" t="s">
        <v>59</v>
      </c>
      <c r="D1267" s="21" t="s">
        <v>60</v>
      </c>
      <c r="E1267" s="29" t="s">
        <v>995</v>
      </c>
      <c r="F1267" s="23">
        <v>100</v>
      </c>
      <c r="G1267" s="23">
        <v>100</v>
      </c>
      <c r="H1267" s="24">
        <v>13</v>
      </c>
      <c r="I1267" s="25">
        <v>1580000</v>
      </c>
      <c r="J1267" s="25">
        <v>1962266.5</v>
      </c>
      <c r="K1267" s="26"/>
      <c r="L1267" s="26"/>
      <c r="M1267" s="26"/>
      <c r="N1267" s="23">
        <v>0</v>
      </c>
      <c r="O1267" s="25">
        <v>74296.289999999994</v>
      </c>
      <c r="P1267" s="25">
        <v>1887970.21</v>
      </c>
      <c r="Q1267" s="25">
        <v>3542266.5</v>
      </c>
      <c r="R1267" s="25">
        <v>3467970.21</v>
      </c>
    </row>
    <row r="1268" spans="1:18" ht="16.5" hidden="1" customHeight="1" x14ac:dyDescent="0.25">
      <c r="A1268" s="20">
        <v>4027</v>
      </c>
      <c r="B1268" s="21" t="s">
        <v>1573</v>
      </c>
      <c r="C1268" s="22" t="s">
        <v>59</v>
      </c>
      <c r="D1268" s="21" t="s">
        <v>60</v>
      </c>
      <c r="E1268" s="29" t="s">
        <v>1574</v>
      </c>
      <c r="F1268" s="23">
        <v>50</v>
      </c>
      <c r="G1268" s="23">
        <v>48.57</v>
      </c>
      <c r="H1268" s="24">
        <v>11</v>
      </c>
      <c r="I1268" s="25">
        <v>345000</v>
      </c>
      <c r="J1268" s="25">
        <v>1069018.46</v>
      </c>
      <c r="K1268" s="26"/>
      <c r="L1268" s="26"/>
      <c r="M1268" s="26"/>
      <c r="N1268" s="23">
        <v>0</v>
      </c>
      <c r="O1268" s="25">
        <v>30989.439999999999</v>
      </c>
      <c r="P1268" s="25">
        <v>1038029.02</v>
      </c>
      <c r="Q1268" s="25">
        <v>1414018.46</v>
      </c>
      <c r="R1268" s="25">
        <v>1383029.02</v>
      </c>
    </row>
    <row r="1269" spans="1:18" ht="16.5" hidden="1" customHeight="1" x14ac:dyDescent="0.25">
      <c r="A1269" s="20">
        <v>2237</v>
      </c>
      <c r="B1269" s="22" t="s">
        <v>1575</v>
      </c>
      <c r="C1269" s="22" t="s">
        <v>59</v>
      </c>
      <c r="D1269" s="21" t="s">
        <v>60</v>
      </c>
      <c r="E1269" s="29" t="s">
        <v>255</v>
      </c>
      <c r="F1269" s="23">
        <v>93.75</v>
      </c>
      <c r="G1269" s="23">
        <v>99.37</v>
      </c>
      <c r="H1269" s="24">
        <v>15</v>
      </c>
      <c r="I1269" s="25">
        <v>543750</v>
      </c>
      <c r="J1269" s="25">
        <v>1779187.66</v>
      </c>
      <c r="K1269" s="26"/>
      <c r="L1269" s="26"/>
      <c r="M1269" s="26"/>
      <c r="N1269" s="23">
        <v>0</v>
      </c>
      <c r="O1269" s="25">
        <v>52034.05</v>
      </c>
      <c r="P1269" s="25">
        <v>1727153.61</v>
      </c>
      <c r="Q1269" s="25">
        <v>2322937.66</v>
      </c>
      <c r="R1269" s="25">
        <v>2270903.61</v>
      </c>
    </row>
    <row r="1270" spans="1:18" ht="16.5" hidden="1" customHeight="1" x14ac:dyDescent="0.25">
      <c r="A1270" s="20">
        <v>3077</v>
      </c>
      <c r="B1270" s="22" t="s">
        <v>1575</v>
      </c>
      <c r="C1270" s="22" t="s">
        <v>59</v>
      </c>
      <c r="D1270" s="21" t="s">
        <v>60</v>
      </c>
      <c r="E1270" s="29" t="s">
        <v>1576</v>
      </c>
      <c r="F1270" s="23">
        <v>100</v>
      </c>
      <c r="G1270" s="23">
        <v>100</v>
      </c>
      <c r="H1270" s="24">
        <v>14</v>
      </c>
      <c r="I1270" s="25">
        <v>222000</v>
      </c>
      <c r="J1270" s="25">
        <v>598122</v>
      </c>
      <c r="K1270" s="26"/>
      <c r="L1270" s="26"/>
      <c r="M1270" s="26"/>
      <c r="N1270" s="23">
        <v>0</v>
      </c>
      <c r="O1270" s="25">
        <v>16342.1</v>
      </c>
      <c r="P1270" s="25">
        <v>581779.9</v>
      </c>
      <c r="Q1270" s="25">
        <v>820122</v>
      </c>
      <c r="R1270" s="25">
        <v>803779.9</v>
      </c>
    </row>
    <row r="1271" spans="1:18" ht="16.5" hidden="1" customHeight="1" x14ac:dyDescent="0.25">
      <c r="A1271" s="20">
        <v>7583</v>
      </c>
      <c r="B1271" s="22" t="s">
        <v>1575</v>
      </c>
      <c r="C1271" s="22" t="s">
        <v>59</v>
      </c>
      <c r="D1271" s="21" t="s">
        <v>60</v>
      </c>
      <c r="E1271" s="29" t="s">
        <v>1577</v>
      </c>
      <c r="F1271" s="23">
        <v>100</v>
      </c>
      <c r="G1271" s="23">
        <v>100</v>
      </c>
      <c r="H1271" s="24">
        <v>9</v>
      </c>
      <c r="I1271" s="25">
        <v>1107222.04</v>
      </c>
      <c r="J1271" s="25">
        <v>1249777.96</v>
      </c>
      <c r="K1271" s="26"/>
      <c r="L1271" s="26"/>
      <c r="M1271" s="26"/>
      <c r="N1271" s="23">
        <v>0</v>
      </c>
      <c r="O1271" s="25">
        <v>22321.13</v>
      </c>
      <c r="P1271" s="25">
        <v>1227456.83</v>
      </c>
      <c r="Q1271" s="25">
        <v>2357000</v>
      </c>
      <c r="R1271" s="25">
        <v>2334678.87</v>
      </c>
    </row>
    <row r="1272" spans="1:18" ht="17.100000000000001" hidden="1" customHeight="1" x14ac:dyDescent="0.25">
      <c r="A1272" s="20">
        <v>339</v>
      </c>
      <c r="B1272" s="21" t="s">
        <v>1578</v>
      </c>
      <c r="C1272" s="21" t="s">
        <v>69</v>
      </c>
      <c r="D1272" s="21" t="s">
        <v>60</v>
      </c>
      <c r="E1272" s="29" t="s">
        <v>1579</v>
      </c>
      <c r="F1272" s="23">
        <v>100</v>
      </c>
      <c r="G1272" s="23">
        <v>99.92</v>
      </c>
      <c r="H1272" s="24">
        <v>30</v>
      </c>
      <c r="I1272" s="25">
        <v>2190000</v>
      </c>
      <c r="J1272" s="25">
        <v>3186636.99</v>
      </c>
      <c r="K1272" s="26"/>
      <c r="L1272" s="26"/>
      <c r="M1272" s="26"/>
      <c r="N1272" s="23">
        <v>0</v>
      </c>
      <c r="O1272" s="25">
        <v>109655.08</v>
      </c>
      <c r="P1272" s="25">
        <v>3076981.91</v>
      </c>
      <c r="Q1272" s="25">
        <v>5376636.9900000002</v>
      </c>
      <c r="R1272" s="25">
        <v>5266981.91</v>
      </c>
    </row>
    <row r="1273" spans="1:18" ht="16.5" hidden="1" customHeight="1" x14ac:dyDescent="0.25">
      <c r="A1273" s="20">
        <v>968</v>
      </c>
      <c r="B1273" s="21" t="s">
        <v>1578</v>
      </c>
      <c r="C1273" s="22" t="s">
        <v>59</v>
      </c>
      <c r="D1273" s="21" t="s">
        <v>60</v>
      </c>
      <c r="E1273" s="29" t="s">
        <v>1580</v>
      </c>
      <c r="F1273" s="23">
        <v>100</v>
      </c>
      <c r="G1273" s="23">
        <v>100</v>
      </c>
      <c r="H1273" s="24">
        <v>10</v>
      </c>
      <c r="I1273" s="25">
        <v>750000</v>
      </c>
      <c r="J1273" s="25">
        <v>1517090</v>
      </c>
      <c r="K1273" s="26"/>
      <c r="L1273" s="26"/>
      <c r="M1273" s="26"/>
      <c r="N1273" s="23">
        <v>0</v>
      </c>
      <c r="O1273" s="25">
        <v>62605.95</v>
      </c>
      <c r="P1273" s="25">
        <v>1454484.05</v>
      </c>
      <c r="Q1273" s="25">
        <v>2267090</v>
      </c>
      <c r="R1273" s="25">
        <v>2204484.0499999998</v>
      </c>
    </row>
    <row r="1274" spans="1:18" ht="17.100000000000001" hidden="1" customHeight="1" x14ac:dyDescent="0.25">
      <c r="A1274" s="20">
        <v>4870</v>
      </c>
      <c r="B1274" s="21" t="s">
        <v>1578</v>
      </c>
      <c r="C1274" s="21" t="s">
        <v>69</v>
      </c>
      <c r="D1274" s="21" t="s">
        <v>60</v>
      </c>
      <c r="E1274" s="29" t="s">
        <v>1581</v>
      </c>
      <c r="F1274" s="23">
        <v>100</v>
      </c>
      <c r="G1274" s="23">
        <v>100</v>
      </c>
      <c r="H1274" s="24">
        <v>7</v>
      </c>
      <c r="I1274" s="25">
        <v>555000</v>
      </c>
      <c r="J1274" s="25">
        <v>723350</v>
      </c>
      <c r="K1274" s="26"/>
      <c r="L1274" s="26"/>
      <c r="M1274" s="26"/>
      <c r="N1274" s="23">
        <v>297.27</v>
      </c>
      <c r="O1274" s="25">
        <v>23301.25</v>
      </c>
      <c r="P1274" s="25">
        <v>700048.75</v>
      </c>
      <c r="Q1274" s="25">
        <v>1278350</v>
      </c>
      <c r="R1274" s="25">
        <v>1255048.75</v>
      </c>
    </row>
    <row r="1275" spans="1:18" ht="16.5" hidden="1" customHeight="1" x14ac:dyDescent="0.25">
      <c r="A1275" s="20">
        <v>8089</v>
      </c>
      <c r="B1275" s="21" t="s">
        <v>1582</v>
      </c>
      <c r="C1275" s="22" t="s">
        <v>59</v>
      </c>
      <c r="D1275" s="21" t="s">
        <v>60</v>
      </c>
      <c r="E1275" s="29" t="s">
        <v>1583</v>
      </c>
      <c r="F1275" s="23">
        <v>100</v>
      </c>
      <c r="G1275" s="23">
        <v>100</v>
      </c>
      <c r="H1275" s="24">
        <v>8</v>
      </c>
      <c r="I1275" s="25">
        <v>136000</v>
      </c>
      <c r="J1275" s="25">
        <v>2152850</v>
      </c>
      <c r="K1275" s="26"/>
      <c r="L1275" s="26"/>
      <c r="M1275" s="26"/>
      <c r="N1275" s="23">
        <v>0</v>
      </c>
      <c r="O1275" s="25">
        <v>99094.18</v>
      </c>
      <c r="P1275" s="25">
        <v>2053755.82</v>
      </c>
      <c r="Q1275" s="25">
        <v>2288850</v>
      </c>
      <c r="R1275" s="25">
        <v>2189755.8199999998</v>
      </c>
    </row>
    <row r="1276" spans="1:18" ht="33.950000000000003" hidden="1" customHeight="1" x14ac:dyDescent="0.25">
      <c r="A1276" s="27">
        <v>854</v>
      </c>
      <c r="B1276" s="21" t="s">
        <v>1584</v>
      </c>
      <c r="C1276" s="21" t="s">
        <v>69</v>
      </c>
      <c r="D1276" s="28" t="s">
        <v>60</v>
      </c>
      <c r="E1276" s="29" t="s">
        <v>1585</v>
      </c>
      <c r="F1276" s="30">
        <v>85.71</v>
      </c>
      <c r="G1276" s="30">
        <v>77.63</v>
      </c>
      <c r="H1276" s="31">
        <v>12</v>
      </c>
      <c r="I1276" s="32">
        <v>351428.57</v>
      </c>
      <c r="J1276" s="32">
        <v>1515806</v>
      </c>
      <c r="K1276" s="22"/>
      <c r="L1276" s="22"/>
      <c r="M1276" s="22"/>
      <c r="N1276" s="32">
        <v>6255.6</v>
      </c>
      <c r="O1276" s="32">
        <v>60304.23</v>
      </c>
      <c r="P1276" s="32">
        <v>1455501.77</v>
      </c>
      <c r="Q1276" s="32">
        <v>1867234.57</v>
      </c>
      <c r="R1276" s="32">
        <v>1806930.34</v>
      </c>
    </row>
    <row r="1277" spans="1:18" ht="17.100000000000001" hidden="1" customHeight="1" x14ac:dyDescent="0.25">
      <c r="A1277" s="20">
        <v>1599</v>
      </c>
      <c r="B1277" s="21" t="s">
        <v>1586</v>
      </c>
      <c r="C1277" s="21" t="s">
        <v>69</v>
      </c>
      <c r="D1277" s="21" t="s">
        <v>60</v>
      </c>
      <c r="E1277" s="29" t="s">
        <v>1587</v>
      </c>
      <c r="F1277" s="23">
        <v>100</v>
      </c>
      <c r="G1277" s="23">
        <v>100</v>
      </c>
      <c r="H1277" s="24">
        <v>13</v>
      </c>
      <c r="I1277" s="25">
        <v>374000</v>
      </c>
      <c r="J1277" s="25">
        <v>1717243</v>
      </c>
      <c r="K1277" s="26"/>
      <c r="L1277" s="26"/>
      <c r="M1277" s="26"/>
      <c r="N1277" s="23">
        <v>0</v>
      </c>
      <c r="O1277" s="25">
        <v>42795.55</v>
      </c>
      <c r="P1277" s="25">
        <v>1674447.45</v>
      </c>
      <c r="Q1277" s="25">
        <v>2091243</v>
      </c>
      <c r="R1277" s="25">
        <v>2048447.45</v>
      </c>
    </row>
    <row r="1278" spans="1:18" ht="17.100000000000001" hidden="1" customHeight="1" x14ac:dyDescent="0.25">
      <c r="A1278" s="20">
        <v>3270</v>
      </c>
      <c r="B1278" s="22" t="s">
        <v>1588</v>
      </c>
      <c r="C1278" s="21" t="s">
        <v>69</v>
      </c>
      <c r="D1278" s="21" t="s">
        <v>60</v>
      </c>
      <c r="E1278" s="33" t="s">
        <v>1589</v>
      </c>
      <c r="F1278" s="23">
        <v>100</v>
      </c>
      <c r="G1278" s="23">
        <v>100</v>
      </c>
      <c r="H1278" s="24">
        <v>9</v>
      </c>
      <c r="I1278" s="25">
        <v>495000</v>
      </c>
      <c r="J1278" s="25">
        <v>1454189</v>
      </c>
      <c r="K1278" s="26"/>
      <c r="L1278" s="26"/>
      <c r="M1278" s="26"/>
      <c r="N1278" s="23">
        <v>0</v>
      </c>
      <c r="O1278" s="25">
        <v>34554.6</v>
      </c>
      <c r="P1278" s="25">
        <v>1419634.4</v>
      </c>
      <c r="Q1278" s="25">
        <v>1949189</v>
      </c>
      <c r="R1278" s="25">
        <v>1914634.4</v>
      </c>
    </row>
    <row r="1279" spans="1:18" ht="17.100000000000001" hidden="1" customHeight="1" x14ac:dyDescent="0.25">
      <c r="A1279" s="20">
        <v>4540</v>
      </c>
      <c r="B1279" s="22" t="s">
        <v>1588</v>
      </c>
      <c r="C1279" s="21" t="s">
        <v>69</v>
      </c>
      <c r="D1279" s="21" t="s">
        <v>60</v>
      </c>
      <c r="E1279" s="33" t="s">
        <v>1590</v>
      </c>
      <c r="F1279" s="23">
        <v>100</v>
      </c>
      <c r="G1279" s="23">
        <v>100</v>
      </c>
      <c r="H1279" s="24">
        <v>8</v>
      </c>
      <c r="I1279" s="25">
        <v>770000</v>
      </c>
      <c r="J1279" s="25">
        <v>1262200</v>
      </c>
      <c r="K1279" s="26"/>
      <c r="L1279" s="26"/>
      <c r="M1279" s="26"/>
      <c r="N1279" s="23">
        <v>0</v>
      </c>
      <c r="O1279" s="25">
        <v>18749.349999999999</v>
      </c>
      <c r="P1279" s="25">
        <v>1243450.6499999999</v>
      </c>
      <c r="Q1279" s="25">
        <v>2032200</v>
      </c>
      <c r="R1279" s="25">
        <v>2013450.65</v>
      </c>
    </row>
    <row r="1280" spans="1:18" ht="17.100000000000001" hidden="1" customHeight="1" x14ac:dyDescent="0.25">
      <c r="A1280" s="20">
        <v>7336</v>
      </c>
      <c r="B1280" s="22" t="s">
        <v>1588</v>
      </c>
      <c r="C1280" s="21" t="s">
        <v>69</v>
      </c>
      <c r="D1280" s="21" t="s">
        <v>60</v>
      </c>
      <c r="E1280" s="33" t="s">
        <v>1591</v>
      </c>
      <c r="F1280" s="23">
        <v>100</v>
      </c>
      <c r="G1280" s="23">
        <v>100</v>
      </c>
      <c r="H1280" s="24">
        <v>24</v>
      </c>
      <c r="I1280" s="25">
        <v>1210000</v>
      </c>
      <c r="J1280" s="25">
        <v>1594766</v>
      </c>
      <c r="K1280" s="26"/>
      <c r="L1280" s="26"/>
      <c r="M1280" s="26"/>
      <c r="N1280" s="23">
        <v>0</v>
      </c>
      <c r="O1280" s="25">
        <v>60209.09</v>
      </c>
      <c r="P1280" s="25">
        <v>1534556.91</v>
      </c>
      <c r="Q1280" s="25">
        <v>2804766</v>
      </c>
      <c r="R1280" s="25">
        <v>2744556.91</v>
      </c>
    </row>
    <row r="1281" spans="1:18" ht="23.1" hidden="1" customHeight="1" x14ac:dyDescent="0.25">
      <c r="A1281" s="27">
        <v>8122</v>
      </c>
      <c r="B1281" s="21" t="s">
        <v>1592</v>
      </c>
      <c r="C1281" s="21" t="s">
        <v>69</v>
      </c>
      <c r="D1281" s="28" t="s">
        <v>60</v>
      </c>
      <c r="E1281" s="29" t="s">
        <v>1593</v>
      </c>
      <c r="F1281" s="30">
        <v>100</v>
      </c>
      <c r="G1281" s="30">
        <v>100</v>
      </c>
      <c r="H1281" s="31">
        <v>12</v>
      </c>
      <c r="I1281" s="32">
        <v>1230000</v>
      </c>
      <c r="J1281" s="32">
        <v>1994654</v>
      </c>
      <c r="K1281" s="26"/>
      <c r="L1281" s="26"/>
      <c r="M1281" s="26"/>
      <c r="N1281" s="30">
        <v>0</v>
      </c>
      <c r="O1281" s="32">
        <v>72185.89</v>
      </c>
      <c r="P1281" s="32">
        <v>1922468.11</v>
      </c>
      <c r="Q1281" s="32">
        <v>3224654</v>
      </c>
      <c r="R1281" s="32">
        <v>3152468.11</v>
      </c>
    </row>
    <row r="1282" spans="1:18" ht="16.5" hidden="1" customHeight="1" x14ac:dyDescent="0.25">
      <c r="A1282" s="20">
        <v>442</v>
      </c>
      <c r="B1282" s="22" t="s">
        <v>1594</v>
      </c>
      <c r="C1282" s="22" t="s">
        <v>59</v>
      </c>
      <c r="D1282" s="21" t="s">
        <v>60</v>
      </c>
      <c r="E1282" s="33" t="s">
        <v>556</v>
      </c>
      <c r="F1282" s="23">
        <v>100</v>
      </c>
      <c r="G1282" s="23">
        <v>100</v>
      </c>
      <c r="H1282" s="24">
        <v>8</v>
      </c>
      <c r="I1282" s="25">
        <v>825000</v>
      </c>
      <c r="J1282" s="25">
        <v>1556970</v>
      </c>
      <c r="K1282" s="26"/>
      <c r="L1282" s="26"/>
      <c r="M1282" s="26"/>
      <c r="N1282" s="25">
        <v>5772.38</v>
      </c>
      <c r="O1282" s="25">
        <v>49001.03</v>
      </c>
      <c r="P1282" s="25">
        <v>1507968.97</v>
      </c>
      <c r="Q1282" s="25">
        <v>2381970</v>
      </c>
      <c r="R1282" s="25">
        <v>2332968.9700000002</v>
      </c>
    </row>
    <row r="1283" spans="1:18" ht="16.5" hidden="1" customHeight="1" x14ac:dyDescent="0.25">
      <c r="A1283" s="20">
        <v>755</v>
      </c>
      <c r="B1283" s="22" t="s">
        <v>1594</v>
      </c>
      <c r="C1283" s="22" t="s">
        <v>59</v>
      </c>
      <c r="D1283" s="21" t="s">
        <v>60</v>
      </c>
      <c r="E1283" s="33" t="s">
        <v>1595</v>
      </c>
      <c r="F1283" s="23">
        <v>87.5</v>
      </c>
      <c r="G1283" s="23">
        <v>95.26</v>
      </c>
      <c r="H1283" s="24">
        <v>7</v>
      </c>
      <c r="I1283" s="25">
        <v>242375</v>
      </c>
      <c r="J1283" s="25">
        <v>615537.5</v>
      </c>
      <c r="K1283" s="26"/>
      <c r="L1283" s="26"/>
      <c r="M1283" s="26"/>
      <c r="N1283" s="23">
        <v>983.4</v>
      </c>
      <c r="O1283" s="25">
        <v>18869.16</v>
      </c>
      <c r="P1283" s="25">
        <v>596668.34</v>
      </c>
      <c r="Q1283" s="25">
        <v>857912.5</v>
      </c>
      <c r="R1283" s="25">
        <v>839043.34</v>
      </c>
    </row>
    <row r="1284" spans="1:18" ht="16.5" hidden="1" customHeight="1" x14ac:dyDescent="0.25">
      <c r="A1284" s="20">
        <v>756</v>
      </c>
      <c r="B1284" s="22" t="s">
        <v>1594</v>
      </c>
      <c r="C1284" s="22" t="s">
        <v>59</v>
      </c>
      <c r="D1284" s="21" t="s">
        <v>60</v>
      </c>
      <c r="E1284" s="29" t="s">
        <v>1596</v>
      </c>
      <c r="F1284" s="23">
        <v>100</v>
      </c>
      <c r="G1284" s="23">
        <v>100</v>
      </c>
      <c r="H1284" s="24">
        <v>6</v>
      </c>
      <c r="I1284" s="25">
        <v>705000</v>
      </c>
      <c r="J1284" s="25">
        <v>1040919</v>
      </c>
      <c r="K1284" s="26"/>
      <c r="L1284" s="26"/>
      <c r="M1284" s="26"/>
      <c r="N1284" s="23">
        <v>0</v>
      </c>
      <c r="O1284" s="25">
        <v>47807.91</v>
      </c>
      <c r="P1284" s="25">
        <v>993111.09</v>
      </c>
      <c r="Q1284" s="25">
        <v>1745919</v>
      </c>
      <c r="R1284" s="25">
        <v>1698111.09</v>
      </c>
    </row>
    <row r="1285" spans="1:18" ht="17.100000000000001" hidden="1" customHeight="1" x14ac:dyDescent="0.25">
      <c r="A1285" s="20">
        <v>5438</v>
      </c>
      <c r="B1285" s="21" t="s">
        <v>1597</v>
      </c>
      <c r="C1285" s="21" t="s">
        <v>69</v>
      </c>
      <c r="D1285" s="21" t="s">
        <v>60</v>
      </c>
      <c r="E1285" s="29" t="s">
        <v>1598</v>
      </c>
      <c r="F1285" s="23">
        <v>100</v>
      </c>
      <c r="G1285" s="23">
        <v>100</v>
      </c>
      <c r="H1285" s="24">
        <v>5</v>
      </c>
      <c r="I1285" s="25">
        <v>630000</v>
      </c>
      <c r="J1285" s="25">
        <v>1381650</v>
      </c>
      <c r="K1285" s="26"/>
      <c r="L1285" s="26"/>
      <c r="M1285" s="26"/>
      <c r="N1285" s="23">
        <v>0</v>
      </c>
      <c r="O1285" s="25">
        <v>51039.5</v>
      </c>
      <c r="P1285" s="25">
        <v>1330610.5</v>
      </c>
      <c r="Q1285" s="25">
        <v>2011650</v>
      </c>
      <c r="R1285" s="25">
        <v>1960610.5</v>
      </c>
    </row>
    <row r="1286" spans="1:18" ht="16.5" hidden="1" customHeight="1" x14ac:dyDescent="0.25">
      <c r="A1286" s="20">
        <v>8344</v>
      </c>
      <c r="B1286" s="22" t="s">
        <v>1594</v>
      </c>
      <c r="C1286" s="22" t="s">
        <v>59</v>
      </c>
      <c r="D1286" s="21" t="s">
        <v>60</v>
      </c>
      <c r="E1286" s="29" t="s">
        <v>1599</v>
      </c>
      <c r="F1286" s="23">
        <v>100</v>
      </c>
      <c r="G1286" s="23">
        <v>100</v>
      </c>
      <c r="H1286" s="24">
        <v>6</v>
      </c>
      <c r="I1286" s="25">
        <v>110000</v>
      </c>
      <c r="J1286" s="25">
        <v>649300</v>
      </c>
      <c r="K1286" s="26"/>
      <c r="L1286" s="26"/>
      <c r="M1286" s="26"/>
      <c r="N1286" s="25">
        <v>4718.3500000000004</v>
      </c>
      <c r="O1286" s="25">
        <v>27220.1</v>
      </c>
      <c r="P1286" s="25">
        <v>622079.9</v>
      </c>
      <c r="Q1286" s="25">
        <v>759300</v>
      </c>
      <c r="R1286" s="25">
        <v>732079.9</v>
      </c>
    </row>
    <row r="1287" spans="1:18" ht="23.1" hidden="1" customHeight="1" x14ac:dyDescent="0.25">
      <c r="A1287" s="27">
        <v>1048</v>
      </c>
      <c r="B1287" s="21" t="s">
        <v>1600</v>
      </c>
      <c r="C1287" s="21" t="s">
        <v>69</v>
      </c>
      <c r="D1287" s="28" t="s">
        <v>60</v>
      </c>
      <c r="E1287" s="29" t="s">
        <v>1601</v>
      </c>
      <c r="F1287" s="30">
        <v>100</v>
      </c>
      <c r="G1287" s="30">
        <v>100</v>
      </c>
      <c r="H1287" s="31">
        <v>11</v>
      </c>
      <c r="I1287" s="32">
        <v>250000</v>
      </c>
      <c r="J1287" s="32">
        <v>1187433</v>
      </c>
      <c r="K1287" s="26"/>
      <c r="L1287" s="26"/>
      <c r="M1287" s="26"/>
      <c r="N1287" s="30">
        <v>0</v>
      </c>
      <c r="O1287" s="32">
        <v>34518.18</v>
      </c>
      <c r="P1287" s="32">
        <v>1152914.82</v>
      </c>
      <c r="Q1287" s="32">
        <v>1437433</v>
      </c>
      <c r="R1287" s="32">
        <v>1402914.82</v>
      </c>
    </row>
    <row r="1288" spans="1:18" ht="16.5" hidden="1" customHeight="1" x14ac:dyDescent="0.25">
      <c r="A1288" s="20">
        <v>8010</v>
      </c>
      <c r="B1288" s="22" t="s">
        <v>1602</v>
      </c>
      <c r="C1288" s="22" t="s">
        <v>59</v>
      </c>
      <c r="D1288" s="21" t="s">
        <v>60</v>
      </c>
      <c r="E1288" s="29" t="s">
        <v>1603</v>
      </c>
      <c r="F1288" s="23">
        <v>100</v>
      </c>
      <c r="G1288" s="23">
        <v>100</v>
      </c>
      <c r="H1288" s="24">
        <v>18</v>
      </c>
      <c r="I1288" s="25">
        <v>2122063.5099999998</v>
      </c>
      <c r="J1288" s="25">
        <v>2383436.48</v>
      </c>
      <c r="K1288" s="25">
        <v>-981391.83</v>
      </c>
      <c r="L1288" s="26"/>
      <c r="M1288" s="26"/>
      <c r="N1288" s="23">
        <v>0</v>
      </c>
      <c r="O1288" s="25">
        <v>30176.15</v>
      </c>
      <c r="P1288" s="25">
        <v>2353260.33</v>
      </c>
      <c r="Q1288" s="25">
        <v>4505499.99</v>
      </c>
      <c r="R1288" s="25">
        <v>4475323.84</v>
      </c>
    </row>
    <row r="1289" spans="1:18" ht="29.1" hidden="1" customHeight="1" x14ac:dyDescent="0.25">
      <c r="A1289" s="20">
        <v>4989</v>
      </c>
      <c r="B1289" s="21" t="s">
        <v>1604</v>
      </c>
      <c r="C1289" s="21" t="s">
        <v>69</v>
      </c>
      <c r="D1289" s="21" t="s">
        <v>60</v>
      </c>
      <c r="E1289" s="29" t="s">
        <v>1605</v>
      </c>
      <c r="F1289" s="23">
        <v>100</v>
      </c>
      <c r="G1289" s="23">
        <v>100</v>
      </c>
      <c r="H1289" s="24">
        <v>7</v>
      </c>
      <c r="I1289" s="25">
        <v>1080000</v>
      </c>
      <c r="J1289" s="25">
        <v>1164791</v>
      </c>
      <c r="K1289" s="22"/>
      <c r="L1289" s="22"/>
      <c r="M1289" s="22"/>
      <c r="N1289" s="23">
        <v>0</v>
      </c>
      <c r="O1289" s="25">
        <v>38769.46</v>
      </c>
      <c r="P1289" s="25">
        <v>1126021.54</v>
      </c>
      <c r="Q1289" s="25">
        <v>2244791</v>
      </c>
      <c r="R1289" s="25">
        <v>2206021.54</v>
      </c>
    </row>
    <row r="1290" spans="1:18" ht="16.5" hidden="1" customHeight="1" x14ac:dyDescent="0.25">
      <c r="A1290" s="20">
        <v>4990</v>
      </c>
      <c r="B1290" s="22" t="s">
        <v>1606</v>
      </c>
      <c r="C1290" s="22" t="s">
        <v>59</v>
      </c>
      <c r="D1290" s="21" t="s">
        <v>60</v>
      </c>
      <c r="E1290" s="29" t="s">
        <v>1607</v>
      </c>
      <c r="F1290" s="23">
        <v>57.14</v>
      </c>
      <c r="G1290" s="23">
        <v>61.06</v>
      </c>
      <c r="H1290" s="24">
        <v>4</v>
      </c>
      <c r="I1290" s="25">
        <v>331428.57</v>
      </c>
      <c r="J1290" s="25">
        <v>631775</v>
      </c>
      <c r="K1290" s="26"/>
      <c r="L1290" s="26"/>
      <c r="M1290" s="26"/>
      <c r="N1290" s="23">
        <v>0</v>
      </c>
      <c r="O1290" s="25">
        <v>17029.240000000002</v>
      </c>
      <c r="P1290" s="25">
        <v>614745.76</v>
      </c>
      <c r="Q1290" s="25">
        <v>963203.57</v>
      </c>
      <c r="R1290" s="25">
        <v>946174.33</v>
      </c>
    </row>
    <row r="1291" spans="1:18" ht="16.5" hidden="1" customHeight="1" x14ac:dyDescent="0.25">
      <c r="A1291" s="20">
        <v>8112</v>
      </c>
      <c r="B1291" s="22" t="s">
        <v>1606</v>
      </c>
      <c r="C1291" s="22" t="s">
        <v>59</v>
      </c>
      <c r="D1291" s="21" t="s">
        <v>60</v>
      </c>
      <c r="E1291" s="29" t="s">
        <v>212</v>
      </c>
      <c r="F1291" s="23">
        <v>100</v>
      </c>
      <c r="G1291" s="23">
        <v>100</v>
      </c>
      <c r="H1291" s="24">
        <v>23</v>
      </c>
      <c r="I1291" s="25">
        <v>1320000</v>
      </c>
      <c r="J1291" s="25">
        <v>4083410</v>
      </c>
      <c r="K1291" s="26"/>
      <c r="L1291" s="26"/>
      <c r="M1291" s="26"/>
      <c r="N1291" s="25">
        <v>6497.4</v>
      </c>
      <c r="O1291" s="25">
        <v>144614.43</v>
      </c>
      <c r="P1291" s="25">
        <v>3938795.57</v>
      </c>
      <c r="Q1291" s="25">
        <v>5403410</v>
      </c>
      <c r="R1291" s="25">
        <v>5258795.57</v>
      </c>
    </row>
    <row r="1292" spans="1:18" ht="16.5" hidden="1" customHeight="1" x14ac:dyDescent="0.25">
      <c r="A1292" s="20">
        <v>8352</v>
      </c>
      <c r="B1292" s="22" t="s">
        <v>1606</v>
      </c>
      <c r="C1292" s="22" t="s">
        <v>59</v>
      </c>
      <c r="D1292" s="21" t="s">
        <v>60</v>
      </c>
      <c r="E1292" s="29" t="s">
        <v>1608</v>
      </c>
      <c r="F1292" s="23">
        <v>50</v>
      </c>
      <c r="G1292" s="23">
        <v>50</v>
      </c>
      <c r="H1292" s="24">
        <v>7</v>
      </c>
      <c r="I1292" s="25">
        <v>96500</v>
      </c>
      <c r="J1292" s="25">
        <v>316832.5</v>
      </c>
      <c r="K1292" s="26"/>
      <c r="L1292" s="26"/>
      <c r="M1292" s="26"/>
      <c r="N1292" s="23">
        <v>0</v>
      </c>
      <c r="O1292" s="25">
        <v>8841.7800000000007</v>
      </c>
      <c r="P1292" s="25">
        <v>307990.71999999997</v>
      </c>
      <c r="Q1292" s="25">
        <v>413332.5</v>
      </c>
      <c r="R1292" s="25">
        <v>404490.72</v>
      </c>
    </row>
    <row r="1293" spans="1:18" ht="29.1" hidden="1" customHeight="1" x14ac:dyDescent="0.25">
      <c r="A1293" s="20">
        <v>11715</v>
      </c>
      <c r="B1293" s="21" t="s">
        <v>1604</v>
      </c>
      <c r="C1293" s="21" t="s">
        <v>69</v>
      </c>
      <c r="D1293" s="21" t="s">
        <v>60</v>
      </c>
      <c r="E1293" s="33" t="s">
        <v>1609</v>
      </c>
      <c r="F1293" s="23">
        <v>100</v>
      </c>
      <c r="G1293" s="22"/>
      <c r="H1293" s="22"/>
      <c r="I1293" s="25">
        <v>850000</v>
      </c>
      <c r="J1293" s="22"/>
      <c r="K1293" s="22"/>
      <c r="L1293" s="22"/>
      <c r="M1293" s="22"/>
      <c r="N1293" s="22"/>
      <c r="O1293" s="22"/>
      <c r="P1293" s="22"/>
      <c r="Q1293" s="25">
        <v>850000</v>
      </c>
      <c r="R1293" s="25">
        <v>850000</v>
      </c>
    </row>
    <row r="1294" spans="1:18" ht="33.950000000000003" hidden="1" customHeight="1" x14ac:dyDescent="0.25">
      <c r="A1294" s="27">
        <v>2182</v>
      </c>
      <c r="B1294" s="28" t="s">
        <v>1610</v>
      </c>
      <c r="C1294" s="21" t="s">
        <v>69</v>
      </c>
      <c r="D1294" s="28" t="s">
        <v>60</v>
      </c>
      <c r="E1294" s="29" t="s">
        <v>1611</v>
      </c>
      <c r="F1294" s="30">
        <v>100</v>
      </c>
      <c r="G1294" s="30">
        <v>100</v>
      </c>
      <c r="H1294" s="31">
        <v>12</v>
      </c>
      <c r="I1294" s="32">
        <v>660000</v>
      </c>
      <c r="J1294" s="32">
        <v>4121315.5</v>
      </c>
      <c r="K1294" s="22"/>
      <c r="L1294" s="22"/>
      <c r="M1294" s="22"/>
      <c r="N1294" s="30">
        <v>0</v>
      </c>
      <c r="O1294" s="32">
        <v>139343.89000000001</v>
      </c>
      <c r="P1294" s="32">
        <v>3981971.61</v>
      </c>
      <c r="Q1294" s="32">
        <v>4781315.5</v>
      </c>
      <c r="R1294" s="32">
        <v>4641971.6100000003</v>
      </c>
    </row>
    <row r="1295" spans="1:18" ht="16.5" hidden="1" customHeight="1" x14ac:dyDescent="0.25">
      <c r="A1295" s="20">
        <v>2439</v>
      </c>
      <c r="B1295" s="22" t="s">
        <v>1612</v>
      </c>
      <c r="C1295" s="22" t="s">
        <v>59</v>
      </c>
      <c r="D1295" s="21" t="s">
        <v>60</v>
      </c>
      <c r="E1295" s="29" t="s">
        <v>1613</v>
      </c>
      <c r="F1295" s="23">
        <v>100</v>
      </c>
      <c r="G1295" s="23">
        <v>51.05</v>
      </c>
      <c r="H1295" s="24">
        <v>20</v>
      </c>
      <c r="I1295" s="25">
        <v>478000</v>
      </c>
      <c r="J1295" s="25">
        <v>1320821.51</v>
      </c>
      <c r="K1295" s="26"/>
      <c r="L1295" s="26"/>
      <c r="M1295" s="26"/>
      <c r="N1295" s="25">
        <v>8274.49</v>
      </c>
      <c r="O1295" s="25">
        <v>57075.97</v>
      </c>
      <c r="P1295" s="25">
        <v>1263745.54</v>
      </c>
      <c r="Q1295" s="25">
        <v>1798821.51</v>
      </c>
      <c r="R1295" s="25">
        <v>1741745.54</v>
      </c>
    </row>
    <row r="1296" spans="1:18" ht="16.5" hidden="1" customHeight="1" x14ac:dyDescent="0.25">
      <c r="A1296" s="20">
        <v>8863</v>
      </c>
      <c r="B1296" s="22" t="s">
        <v>1614</v>
      </c>
      <c r="C1296" s="22" t="s">
        <v>59</v>
      </c>
      <c r="D1296" s="21" t="s">
        <v>60</v>
      </c>
      <c r="E1296" s="29" t="s">
        <v>1615</v>
      </c>
      <c r="F1296" s="23">
        <v>100</v>
      </c>
      <c r="G1296" s="23">
        <v>100</v>
      </c>
      <c r="H1296" s="24">
        <v>26</v>
      </c>
      <c r="I1296" s="25">
        <v>2126555.83</v>
      </c>
      <c r="J1296" s="25">
        <v>8992444.1600000001</v>
      </c>
      <c r="K1296" s="25">
        <v>10423815.65</v>
      </c>
      <c r="L1296" s="26"/>
      <c r="M1296" s="26"/>
      <c r="N1296" s="23">
        <v>0</v>
      </c>
      <c r="O1296" s="25">
        <v>131318.67000000001</v>
      </c>
      <c r="P1296" s="25">
        <v>8861125.4900000002</v>
      </c>
      <c r="Q1296" s="25">
        <v>11118999.99</v>
      </c>
      <c r="R1296" s="25">
        <v>10987681.32</v>
      </c>
    </row>
    <row r="1297" spans="1:18" ht="16.5" hidden="1" customHeight="1" x14ac:dyDescent="0.25">
      <c r="A1297" s="20">
        <v>912</v>
      </c>
      <c r="B1297" s="21" t="s">
        <v>1616</v>
      </c>
      <c r="C1297" s="22" t="s">
        <v>59</v>
      </c>
      <c r="D1297" s="21" t="s">
        <v>60</v>
      </c>
      <c r="E1297" s="33" t="s">
        <v>1617</v>
      </c>
      <c r="F1297" s="23">
        <v>50</v>
      </c>
      <c r="G1297" s="23">
        <v>50</v>
      </c>
      <c r="H1297" s="24">
        <v>8</v>
      </c>
      <c r="I1297" s="25">
        <v>108000</v>
      </c>
      <c r="J1297" s="25">
        <v>259628.4</v>
      </c>
      <c r="K1297" s="26"/>
      <c r="L1297" s="26"/>
      <c r="M1297" s="26"/>
      <c r="N1297" s="23">
        <v>0</v>
      </c>
      <c r="O1297" s="25">
        <v>8763.85</v>
      </c>
      <c r="P1297" s="25">
        <v>250864.55</v>
      </c>
      <c r="Q1297" s="25">
        <v>367628.4</v>
      </c>
      <c r="R1297" s="25">
        <v>358864.55</v>
      </c>
    </row>
    <row r="1298" spans="1:18" ht="16.5" hidden="1" customHeight="1" x14ac:dyDescent="0.25">
      <c r="A1298" s="20">
        <v>5039</v>
      </c>
      <c r="B1298" s="21" t="s">
        <v>1616</v>
      </c>
      <c r="C1298" s="22" t="s">
        <v>59</v>
      </c>
      <c r="D1298" s="21" t="s">
        <v>60</v>
      </c>
      <c r="E1298" s="29" t="s">
        <v>1618</v>
      </c>
      <c r="F1298" s="23">
        <v>50</v>
      </c>
      <c r="G1298" s="23">
        <v>50</v>
      </c>
      <c r="H1298" s="24">
        <v>8</v>
      </c>
      <c r="I1298" s="25">
        <v>132000</v>
      </c>
      <c r="J1298" s="25">
        <v>298978.39</v>
      </c>
      <c r="K1298" s="26"/>
      <c r="L1298" s="26"/>
      <c r="M1298" s="26"/>
      <c r="N1298" s="23">
        <v>0</v>
      </c>
      <c r="O1298" s="25">
        <v>11388.9</v>
      </c>
      <c r="P1298" s="25">
        <v>287589.49</v>
      </c>
      <c r="Q1298" s="25">
        <v>430978.39</v>
      </c>
      <c r="R1298" s="25">
        <v>419589.49</v>
      </c>
    </row>
    <row r="1299" spans="1:18" ht="16.5" hidden="1" customHeight="1" x14ac:dyDescent="0.25">
      <c r="A1299" s="20">
        <v>7711</v>
      </c>
      <c r="B1299" s="21" t="s">
        <v>1616</v>
      </c>
      <c r="C1299" s="22" t="s">
        <v>59</v>
      </c>
      <c r="D1299" s="21" t="s">
        <v>60</v>
      </c>
      <c r="E1299" s="29" t="s">
        <v>750</v>
      </c>
      <c r="F1299" s="23">
        <v>100</v>
      </c>
      <c r="G1299" s="23">
        <v>100</v>
      </c>
      <c r="H1299" s="24">
        <v>16</v>
      </c>
      <c r="I1299" s="25">
        <v>1390610.98</v>
      </c>
      <c r="J1299" s="25">
        <v>10542389.050000001</v>
      </c>
      <c r="K1299" s="26"/>
      <c r="L1299" s="26"/>
      <c r="M1299" s="26"/>
      <c r="N1299" s="23">
        <v>0</v>
      </c>
      <c r="O1299" s="25">
        <v>136715.14000000001</v>
      </c>
      <c r="P1299" s="25">
        <v>10405673.91</v>
      </c>
      <c r="Q1299" s="25">
        <v>11933000.029999999</v>
      </c>
      <c r="R1299" s="25">
        <v>11796284.890000001</v>
      </c>
    </row>
    <row r="1300" spans="1:18" ht="16.5" hidden="1" customHeight="1" x14ac:dyDescent="0.25">
      <c r="A1300" s="20">
        <v>2141</v>
      </c>
      <c r="B1300" s="22" t="s">
        <v>1619</v>
      </c>
      <c r="C1300" s="22" t="s">
        <v>59</v>
      </c>
      <c r="D1300" s="21" t="s">
        <v>60</v>
      </c>
      <c r="E1300" s="29" t="s">
        <v>1313</v>
      </c>
      <c r="F1300" s="23">
        <v>66.67</v>
      </c>
      <c r="G1300" s="23">
        <v>63.08</v>
      </c>
      <c r="H1300" s="24">
        <v>8</v>
      </c>
      <c r="I1300" s="25">
        <v>308666.67</v>
      </c>
      <c r="J1300" s="25">
        <v>1808700</v>
      </c>
      <c r="K1300" s="26"/>
      <c r="L1300" s="26"/>
      <c r="M1300" s="26"/>
      <c r="N1300" s="23">
        <v>0</v>
      </c>
      <c r="O1300" s="25">
        <v>77722.45</v>
      </c>
      <c r="P1300" s="25">
        <v>1730977.55</v>
      </c>
      <c r="Q1300" s="25">
        <v>2117366.67</v>
      </c>
      <c r="R1300" s="25">
        <v>2039644.22</v>
      </c>
    </row>
    <row r="1301" spans="1:18" ht="33.950000000000003" hidden="1" customHeight="1" x14ac:dyDescent="0.25">
      <c r="A1301" s="27">
        <v>8142</v>
      </c>
      <c r="B1301" s="21" t="s">
        <v>1620</v>
      </c>
      <c r="C1301" s="21" t="s">
        <v>69</v>
      </c>
      <c r="D1301" s="28" t="s">
        <v>60</v>
      </c>
      <c r="E1301" s="29" t="s">
        <v>1621</v>
      </c>
      <c r="F1301" s="30">
        <v>100</v>
      </c>
      <c r="G1301" s="30">
        <v>100</v>
      </c>
      <c r="H1301" s="31">
        <v>17</v>
      </c>
      <c r="I1301" s="32">
        <v>945000</v>
      </c>
      <c r="J1301" s="32">
        <v>1529586.5</v>
      </c>
      <c r="K1301" s="22"/>
      <c r="L1301" s="22"/>
      <c r="M1301" s="22"/>
      <c r="N1301" s="30">
        <v>0</v>
      </c>
      <c r="O1301" s="32">
        <v>39063.269999999997</v>
      </c>
      <c r="P1301" s="32">
        <v>1490523.23</v>
      </c>
      <c r="Q1301" s="32">
        <v>2474586.5</v>
      </c>
      <c r="R1301" s="32">
        <v>2435523.23</v>
      </c>
    </row>
    <row r="1302" spans="1:18" ht="16.5" hidden="1" customHeight="1" x14ac:dyDescent="0.25">
      <c r="A1302" s="20">
        <v>8143</v>
      </c>
      <c r="B1302" s="21" t="s">
        <v>1620</v>
      </c>
      <c r="C1302" s="22" t="s">
        <v>59</v>
      </c>
      <c r="D1302" s="21" t="s">
        <v>60</v>
      </c>
      <c r="E1302" s="29" t="s">
        <v>1622</v>
      </c>
      <c r="F1302" s="23">
        <v>50</v>
      </c>
      <c r="G1302" s="23">
        <v>47.46</v>
      </c>
      <c r="H1302" s="24">
        <v>5</v>
      </c>
      <c r="I1302" s="25">
        <v>78500</v>
      </c>
      <c r="J1302" s="25">
        <v>261478.03</v>
      </c>
      <c r="K1302" s="26"/>
      <c r="L1302" s="26"/>
      <c r="M1302" s="26"/>
      <c r="N1302" s="23">
        <v>0</v>
      </c>
      <c r="O1302" s="25">
        <v>8009.85</v>
      </c>
      <c r="P1302" s="25">
        <v>253468.18</v>
      </c>
      <c r="Q1302" s="25">
        <v>339978.03</v>
      </c>
      <c r="R1302" s="25">
        <v>331968.18</v>
      </c>
    </row>
    <row r="1303" spans="1:18" ht="17.100000000000001" hidden="1" customHeight="1" x14ac:dyDescent="0.25">
      <c r="A1303" s="20">
        <v>8196</v>
      </c>
      <c r="B1303" s="21" t="s">
        <v>1620</v>
      </c>
      <c r="C1303" s="21" t="s">
        <v>69</v>
      </c>
      <c r="D1303" s="21" t="s">
        <v>60</v>
      </c>
      <c r="E1303" s="29" t="s">
        <v>1623</v>
      </c>
      <c r="F1303" s="23">
        <v>50</v>
      </c>
      <c r="G1303" s="23">
        <v>50</v>
      </c>
      <c r="H1303" s="24">
        <v>5</v>
      </c>
      <c r="I1303" s="25">
        <v>149000</v>
      </c>
      <c r="J1303" s="25">
        <v>264939.63</v>
      </c>
      <c r="K1303" s="26"/>
      <c r="L1303" s="26"/>
      <c r="M1303" s="26"/>
      <c r="N1303" s="23">
        <v>0</v>
      </c>
      <c r="O1303" s="25">
        <v>7891.46</v>
      </c>
      <c r="P1303" s="25">
        <v>257048.17</v>
      </c>
      <c r="Q1303" s="25">
        <v>413939.63</v>
      </c>
      <c r="R1303" s="25">
        <v>406048.17</v>
      </c>
    </row>
    <row r="1304" spans="1:18" ht="16.5" hidden="1" customHeight="1" x14ac:dyDescent="0.25">
      <c r="A1304" s="20">
        <v>8256</v>
      </c>
      <c r="B1304" s="21" t="s">
        <v>1620</v>
      </c>
      <c r="C1304" s="22" t="s">
        <v>59</v>
      </c>
      <c r="D1304" s="21" t="s">
        <v>60</v>
      </c>
      <c r="E1304" s="29" t="s">
        <v>907</v>
      </c>
      <c r="F1304" s="23">
        <v>100</v>
      </c>
      <c r="G1304" s="23">
        <v>100</v>
      </c>
      <c r="H1304" s="24">
        <v>12</v>
      </c>
      <c r="I1304" s="25">
        <v>855000</v>
      </c>
      <c r="J1304" s="25">
        <v>1096208</v>
      </c>
      <c r="K1304" s="26"/>
      <c r="L1304" s="26"/>
      <c r="M1304" s="26"/>
      <c r="N1304" s="23">
        <v>0</v>
      </c>
      <c r="O1304" s="25">
        <v>28627.79</v>
      </c>
      <c r="P1304" s="25">
        <v>1067580.21</v>
      </c>
      <c r="Q1304" s="25">
        <v>1951208</v>
      </c>
      <c r="R1304" s="25">
        <v>1922580.21</v>
      </c>
    </row>
    <row r="1305" spans="1:18" ht="33.950000000000003" hidden="1" customHeight="1" x14ac:dyDescent="0.25">
      <c r="A1305" s="27">
        <v>1191</v>
      </c>
      <c r="B1305" s="21" t="s">
        <v>1624</v>
      </c>
      <c r="C1305" s="21" t="s">
        <v>69</v>
      </c>
      <c r="D1305" s="28" t="s">
        <v>60</v>
      </c>
      <c r="E1305" s="29" t="s">
        <v>1625</v>
      </c>
      <c r="F1305" s="30">
        <v>50</v>
      </c>
      <c r="G1305" s="30">
        <v>50</v>
      </c>
      <c r="H1305" s="31">
        <v>9</v>
      </c>
      <c r="I1305" s="32">
        <v>222500</v>
      </c>
      <c r="J1305" s="32">
        <v>726592.4</v>
      </c>
      <c r="K1305" s="22"/>
      <c r="L1305" s="22"/>
      <c r="M1305" s="22"/>
      <c r="N1305" s="30">
        <v>0</v>
      </c>
      <c r="O1305" s="32">
        <v>20937.77</v>
      </c>
      <c r="P1305" s="32">
        <v>705654.63</v>
      </c>
      <c r="Q1305" s="32">
        <v>949092.4</v>
      </c>
      <c r="R1305" s="32">
        <v>928154.63</v>
      </c>
    </row>
    <row r="1306" spans="1:18" ht="16.5" hidden="1" customHeight="1" x14ac:dyDescent="0.25">
      <c r="A1306" s="20">
        <v>4809</v>
      </c>
      <c r="B1306" s="22" t="s">
        <v>1626</v>
      </c>
      <c r="C1306" s="22" t="s">
        <v>59</v>
      </c>
      <c r="D1306" s="21" t="s">
        <v>60</v>
      </c>
      <c r="E1306" s="29" t="s">
        <v>1627</v>
      </c>
      <c r="F1306" s="23">
        <v>100</v>
      </c>
      <c r="G1306" s="23">
        <v>100</v>
      </c>
      <c r="H1306" s="24">
        <v>9</v>
      </c>
      <c r="I1306" s="25">
        <v>483096.63</v>
      </c>
      <c r="J1306" s="25">
        <v>1109903.3500000001</v>
      </c>
      <c r="K1306" s="26"/>
      <c r="L1306" s="26"/>
      <c r="M1306" s="26"/>
      <c r="N1306" s="23">
        <v>0</v>
      </c>
      <c r="O1306" s="25">
        <v>17823.84</v>
      </c>
      <c r="P1306" s="25">
        <v>1092079.51</v>
      </c>
      <c r="Q1306" s="25">
        <v>1592999.98</v>
      </c>
      <c r="R1306" s="25">
        <v>1575176.14</v>
      </c>
    </row>
    <row r="1307" spans="1:18" ht="16.5" hidden="1" customHeight="1" x14ac:dyDescent="0.25">
      <c r="A1307" s="20">
        <v>3099</v>
      </c>
      <c r="B1307" s="22" t="s">
        <v>1628</v>
      </c>
      <c r="C1307" s="22" t="s">
        <v>59</v>
      </c>
      <c r="D1307" s="21" t="s">
        <v>60</v>
      </c>
      <c r="E1307" s="29" t="s">
        <v>930</v>
      </c>
      <c r="F1307" s="23">
        <v>100</v>
      </c>
      <c r="G1307" s="23">
        <v>100</v>
      </c>
      <c r="H1307" s="24">
        <v>9</v>
      </c>
      <c r="I1307" s="25">
        <v>487000</v>
      </c>
      <c r="J1307" s="25">
        <v>1685695</v>
      </c>
      <c r="K1307" s="26"/>
      <c r="L1307" s="26"/>
      <c r="M1307" s="26"/>
      <c r="N1307" s="23">
        <v>0</v>
      </c>
      <c r="O1307" s="25">
        <v>72782.31</v>
      </c>
      <c r="P1307" s="25">
        <v>1612912.69</v>
      </c>
      <c r="Q1307" s="25">
        <v>2172695</v>
      </c>
      <c r="R1307" s="25">
        <v>2099912.69</v>
      </c>
    </row>
    <row r="1308" spans="1:18" ht="16.5" hidden="1" customHeight="1" x14ac:dyDescent="0.25">
      <c r="A1308" s="20">
        <v>4130</v>
      </c>
      <c r="B1308" s="22" t="s">
        <v>1628</v>
      </c>
      <c r="C1308" s="22" t="s">
        <v>59</v>
      </c>
      <c r="D1308" s="21" t="s">
        <v>60</v>
      </c>
      <c r="E1308" s="29" t="s">
        <v>1629</v>
      </c>
      <c r="F1308" s="23">
        <v>55.56</v>
      </c>
      <c r="G1308" s="23">
        <v>53.25</v>
      </c>
      <c r="H1308" s="24">
        <v>5</v>
      </c>
      <c r="I1308" s="25">
        <v>145555.56</v>
      </c>
      <c r="J1308" s="25">
        <v>215484</v>
      </c>
      <c r="K1308" s="26"/>
      <c r="L1308" s="26"/>
      <c r="M1308" s="26"/>
      <c r="N1308" s="23">
        <v>0</v>
      </c>
      <c r="O1308" s="25">
        <v>9034.7000000000007</v>
      </c>
      <c r="P1308" s="25">
        <v>206449.3</v>
      </c>
      <c r="Q1308" s="25">
        <v>361039.56</v>
      </c>
      <c r="R1308" s="25">
        <v>352004.86</v>
      </c>
    </row>
    <row r="1309" spans="1:18" ht="16.5" hidden="1" customHeight="1" x14ac:dyDescent="0.25">
      <c r="A1309" s="20">
        <v>8102</v>
      </c>
      <c r="B1309" s="22" t="s">
        <v>1628</v>
      </c>
      <c r="C1309" s="22" t="s">
        <v>59</v>
      </c>
      <c r="D1309" s="21" t="s">
        <v>60</v>
      </c>
      <c r="E1309" s="29" t="s">
        <v>1630</v>
      </c>
      <c r="F1309" s="23">
        <v>50</v>
      </c>
      <c r="G1309" s="23">
        <v>50</v>
      </c>
      <c r="H1309" s="24">
        <v>6</v>
      </c>
      <c r="I1309" s="25">
        <v>140500</v>
      </c>
      <c r="J1309" s="25">
        <v>593516.5</v>
      </c>
      <c r="K1309" s="26"/>
      <c r="L1309" s="26"/>
      <c r="M1309" s="26"/>
      <c r="N1309" s="23">
        <v>0</v>
      </c>
      <c r="O1309" s="25">
        <v>21896.87</v>
      </c>
      <c r="P1309" s="25">
        <v>571619.63</v>
      </c>
      <c r="Q1309" s="25">
        <v>734016.5</v>
      </c>
      <c r="R1309" s="25">
        <v>712119.63</v>
      </c>
    </row>
    <row r="1310" spans="1:18" ht="23.1" hidden="1" customHeight="1" x14ac:dyDescent="0.25">
      <c r="A1310" s="27">
        <v>5275</v>
      </c>
      <c r="B1310" s="21" t="s">
        <v>1631</v>
      </c>
      <c r="C1310" s="21" t="s">
        <v>69</v>
      </c>
      <c r="D1310" s="28" t="s">
        <v>60</v>
      </c>
      <c r="E1310" s="29" t="s">
        <v>1632</v>
      </c>
      <c r="F1310" s="30">
        <v>100</v>
      </c>
      <c r="G1310" s="30">
        <v>100</v>
      </c>
      <c r="H1310" s="31">
        <v>17</v>
      </c>
      <c r="I1310" s="32">
        <v>484000</v>
      </c>
      <c r="J1310" s="32">
        <v>3687620.5</v>
      </c>
      <c r="K1310" s="26"/>
      <c r="L1310" s="26"/>
      <c r="M1310" s="26"/>
      <c r="N1310" s="30">
        <v>0</v>
      </c>
      <c r="O1310" s="32">
        <v>166361.17000000001</v>
      </c>
      <c r="P1310" s="32">
        <v>3521259.33</v>
      </c>
      <c r="Q1310" s="32">
        <v>4171620.5</v>
      </c>
      <c r="R1310" s="32">
        <v>4005259.33</v>
      </c>
    </row>
    <row r="1311" spans="1:18" ht="29.1" hidden="1" customHeight="1" x14ac:dyDescent="0.25">
      <c r="A1311" s="20">
        <v>861</v>
      </c>
      <c r="B1311" s="21" t="s">
        <v>1633</v>
      </c>
      <c r="C1311" s="21" t="s">
        <v>69</v>
      </c>
      <c r="D1311" s="21" t="s">
        <v>60</v>
      </c>
      <c r="E1311" s="29" t="s">
        <v>1634</v>
      </c>
      <c r="F1311" s="23">
        <v>100</v>
      </c>
      <c r="G1311" s="23">
        <v>100</v>
      </c>
      <c r="H1311" s="24">
        <v>13</v>
      </c>
      <c r="I1311" s="25">
        <v>427000</v>
      </c>
      <c r="J1311" s="25">
        <v>1701220</v>
      </c>
      <c r="K1311" s="22"/>
      <c r="L1311" s="22"/>
      <c r="M1311" s="22"/>
      <c r="N1311" s="23">
        <v>0</v>
      </c>
      <c r="O1311" s="25">
        <v>46532.85</v>
      </c>
      <c r="P1311" s="25">
        <v>1654687.15</v>
      </c>
      <c r="Q1311" s="25">
        <v>2128220</v>
      </c>
      <c r="R1311" s="25">
        <v>2081687.15</v>
      </c>
    </row>
    <row r="1312" spans="1:18" ht="16.5" hidden="1" customHeight="1" x14ac:dyDescent="0.25">
      <c r="A1312" s="20">
        <v>139</v>
      </c>
      <c r="B1312" s="22" t="s">
        <v>1635</v>
      </c>
      <c r="C1312" s="22" t="s">
        <v>59</v>
      </c>
      <c r="D1312" s="21" t="s">
        <v>60</v>
      </c>
      <c r="E1312" s="29" t="s">
        <v>1636</v>
      </c>
      <c r="F1312" s="23">
        <v>100</v>
      </c>
      <c r="G1312" s="23">
        <v>100</v>
      </c>
      <c r="H1312" s="24">
        <v>1</v>
      </c>
      <c r="I1312" s="23">
        <v>0</v>
      </c>
      <c r="J1312" s="23">
        <v>0</v>
      </c>
      <c r="K1312" s="26"/>
      <c r="L1312" s="26"/>
      <c r="M1312" s="26"/>
      <c r="N1312" s="23">
        <v>0</v>
      </c>
      <c r="O1312" s="23">
        <v>0</v>
      </c>
      <c r="P1312" s="23">
        <v>0</v>
      </c>
      <c r="Q1312" s="23">
        <v>0</v>
      </c>
      <c r="R1312" s="23">
        <v>0</v>
      </c>
    </row>
    <row r="1313" spans="1:18" ht="16.5" hidden="1" customHeight="1" x14ac:dyDescent="0.25">
      <c r="A1313" s="20">
        <v>8842</v>
      </c>
      <c r="B1313" s="22" t="s">
        <v>1635</v>
      </c>
      <c r="C1313" s="22" t="s">
        <v>59</v>
      </c>
      <c r="D1313" s="21" t="s">
        <v>60</v>
      </c>
      <c r="E1313" s="29" t="s">
        <v>1637</v>
      </c>
      <c r="F1313" s="23">
        <v>100</v>
      </c>
      <c r="G1313" s="23">
        <v>100</v>
      </c>
      <c r="H1313" s="24">
        <v>8</v>
      </c>
      <c r="I1313" s="25">
        <v>230000</v>
      </c>
      <c r="J1313" s="25">
        <v>647616</v>
      </c>
      <c r="K1313" s="26"/>
      <c r="L1313" s="26"/>
      <c r="M1313" s="26"/>
      <c r="N1313" s="23">
        <v>0</v>
      </c>
      <c r="O1313" s="25">
        <v>17025.189999999999</v>
      </c>
      <c r="P1313" s="25">
        <v>630590.81000000006</v>
      </c>
      <c r="Q1313" s="25">
        <v>877616</v>
      </c>
      <c r="R1313" s="25">
        <v>860590.81</v>
      </c>
    </row>
    <row r="1314" spans="1:18" ht="16.5" hidden="1" customHeight="1" x14ac:dyDescent="0.25">
      <c r="A1314" s="20">
        <v>7899</v>
      </c>
      <c r="B1314" s="22" t="s">
        <v>1638</v>
      </c>
      <c r="C1314" s="22" t="s">
        <v>59</v>
      </c>
      <c r="D1314" s="21" t="s">
        <v>60</v>
      </c>
      <c r="E1314" s="33" t="s">
        <v>971</v>
      </c>
      <c r="F1314" s="23">
        <v>100</v>
      </c>
      <c r="G1314" s="23">
        <v>100</v>
      </c>
      <c r="H1314" s="24">
        <v>21</v>
      </c>
      <c r="I1314" s="25">
        <v>2422536.36</v>
      </c>
      <c r="J1314" s="25">
        <v>3899463.63</v>
      </c>
      <c r="K1314" s="26"/>
      <c r="L1314" s="26"/>
      <c r="M1314" s="26"/>
      <c r="N1314" s="23">
        <v>0</v>
      </c>
      <c r="O1314" s="25">
        <v>57643.31</v>
      </c>
      <c r="P1314" s="25">
        <v>3841820.32</v>
      </c>
      <c r="Q1314" s="25">
        <v>6321999.9900000002</v>
      </c>
      <c r="R1314" s="25">
        <v>6264356.6799999997</v>
      </c>
    </row>
    <row r="1315" spans="1:18" ht="16.5" hidden="1" customHeight="1" x14ac:dyDescent="0.25">
      <c r="A1315" s="20">
        <v>2246</v>
      </c>
      <c r="B1315" s="22" t="s">
        <v>1639</v>
      </c>
      <c r="C1315" s="22" t="s">
        <v>59</v>
      </c>
      <c r="D1315" s="21" t="s">
        <v>60</v>
      </c>
      <c r="E1315" s="29" t="s">
        <v>1640</v>
      </c>
      <c r="F1315" s="23">
        <v>100</v>
      </c>
      <c r="G1315" s="23">
        <v>100</v>
      </c>
      <c r="H1315" s="24">
        <v>46</v>
      </c>
      <c r="I1315" s="25">
        <v>18868357.809999999</v>
      </c>
      <c r="J1315" s="25">
        <v>5054642.17</v>
      </c>
      <c r="K1315" s="25">
        <v>16866456.280000001</v>
      </c>
      <c r="L1315" s="26"/>
      <c r="M1315" s="26"/>
      <c r="N1315" s="23">
        <v>0</v>
      </c>
      <c r="O1315" s="25">
        <v>68705.05</v>
      </c>
      <c r="P1315" s="25">
        <v>4985937.12</v>
      </c>
      <c r="Q1315" s="25">
        <v>23922999.98</v>
      </c>
      <c r="R1315" s="25">
        <v>23854294.93</v>
      </c>
    </row>
    <row r="1316" spans="1:18" ht="16.5" hidden="1" customHeight="1" x14ac:dyDescent="0.25">
      <c r="A1316" s="20">
        <v>3323</v>
      </c>
      <c r="B1316" s="22" t="s">
        <v>1639</v>
      </c>
      <c r="C1316" s="22" t="s">
        <v>59</v>
      </c>
      <c r="D1316" s="21" t="s">
        <v>60</v>
      </c>
      <c r="E1316" s="29" t="s">
        <v>1075</v>
      </c>
      <c r="F1316" s="23">
        <v>100</v>
      </c>
      <c r="G1316" s="23">
        <v>100</v>
      </c>
      <c r="H1316" s="24">
        <v>18</v>
      </c>
      <c r="I1316" s="25">
        <v>4817436.46</v>
      </c>
      <c r="J1316" s="25">
        <v>4933563.55</v>
      </c>
      <c r="K1316" s="25">
        <v>5211956.09</v>
      </c>
      <c r="L1316" s="26"/>
      <c r="M1316" s="26"/>
      <c r="N1316" s="23">
        <v>0</v>
      </c>
      <c r="O1316" s="25">
        <v>76356.3</v>
      </c>
      <c r="P1316" s="25">
        <v>4857207.25</v>
      </c>
      <c r="Q1316" s="25">
        <v>9751000.0099999998</v>
      </c>
      <c r="R1316" s="25">
        <v>9674643.7100000009</v>
      </c>
    </row>
    <row r="1317" spans="1:18" ht="16.5" hidden="1" customHeight="1" x14ac:dyDescent="0.25">
      <c r="A1317" s="20">
        <v>3386</v>
      </c>
      <c r="B1317" s="22" t="s">
        <v>1639</v>
      </c>
      <c r="C1317" s="22" t="s">
        <v>59</v>
      </c>
      <c r="D1317" s="21" t="s">
        <v>60</v>
      </c>
      <c r="E1317" s="29" t="s">
        <v>1641</v>
      </c>
      <c r="F1317" s="23">
        <v>100</v>
      </c>
      <c r="G1317" s="23">
        <v>51.35</v>
      </c>
      <c r="H1317" s="24">
        <v>12</v>
      </c>
      <c r="I1317" s="25">
        <v>3210000</v>
      </c>
      <c r="J1317" s="25">
        <v>1618654.5</v>
      </c>
      <c r="K1317" s="26"/>
      <c r="L1317" s="26"/>
      <c r="M1317" s="26"/>
      <c r="N1317" s="23">
        <v>0</v>
      </c>
      <c r="O1317" s="25">
        <v>41659.49</v>
      </c>
      <c r="P1317" s="25">
        <v>1576995.01</v>
      </c>
      <c r="Q1317" s="25">
        <v>4828654.5</v>
      </c>
      <c r="R1317" s="25">
        <v>4786995.01</v>
      </c>
    </row>
    <row r="1318" spans="1:18" ht="16.5" hidden="1" customHeight="1" x14ac:dyDescent="0.25">
      <c r="A1318" s="20">
        <v>3979</v>
      </c>
      <c r="B1318" s="22" t="s">
        <v>1639</v>
      </c>
      <c r="C1318" s="22" t="s">
        <v>59</v>
      </c>
      <c r="D1318" s="21" t="s">
        <v>60</v>
      </c>
      <c r="E1318" s="29" t="s">
        <v>1642</v>
      </c>
      <c r="F1318" s="23">
        <v>100</v>
      </c>
      <c r="G1318" s="23">
        <v>100</v>
      </c>
      <c r="H1318" s="24">
        <v>20</v>
      </c>
      <c r="I1318" s="25">
        <v>2956365.55</v>
      </c>
      <c r="J1318" s="25">
        <v>3767634.46</v>
      </c>
      <c r="K1318" s="25">
        <v>3871892.98</v>
      </c>
      <c r="L1318" s="26"/>
      <c r="M1318" s="26"/>
      <c r="N1318" s="23">
        <v>0</v>
      </c>
      <c r="O1318" s="25">
        <v>51486.31</v>
      </c>
      <c r="P1318" s="25">
        <v>3716148.15</v>
      </c>
      <c r="Q1318" s="25">
        <v>6724000.0099999998</v>
      </c>
      <c r="R1318" s="25">
        <v>6672513.7000000002</v>
      </c>
    </row>
    <row r="1319" spans="1:18" ht="16.5" hidden="1" customHeight="1" x14ac:dyDescent="0.25">
      <c r="A1319" s="20">
        <v>3980</v>
      </c>
      <c r="B1319" s="22" t="s">
        <v>1639</v>
      </c>
      <c r="C1319" s="22" t="s">
        <v>59</v>
      </c>
      <c r="D1319" s="21" t="s">
        <v>60</v>
      </c>
      <c r="E1319" s="29" t="s">
        <v>1400</v>
      </c>
      <c r="F1319" s="23">
        <v>100</v>
      </c>
      <c r="G1319" s="23">
        <v>100</v>
      </c>
      <c r="H1319" s="24">
        <v>23</v>
      </c>
      <c r="I1319" s="25">
        <v>6903584.1399999997</v>
      </c>
      <c r="J1319" s="25">
        <v>3321415.87</v>
      </c>
      <c r="K1319" s="25">
        <v>3839810.88</v>
      </c>
      <c r="L1319" s="26"/>
      <c r="M1319" s="26"/>
      <c r="N1319" s="23">
        <v>0</v>
      </c>
      <c r="O1319" s="25">
        <v>43482.83</v>
      </c>
      <c r="P1319" s="25">
        <v>3277933.04</v>
      </c>
      <c r="Q1319" s="25">
        <v>10225000.01</v>
      </c>
      <c r="R1319" s="25">
        <v>10181517.18</v>
      </c>
    </row>
    <row r="1320" spans="1:18" ht="16.5" hidden="1" customHeight="1" x14ac:dyDescent="0.25">
      <c r="A1320" s="20">
        <v>3986</v>
      </c>
      <c r="B1320" s="22" t="s">
        <v>1639</v>
      </c>
      <c r="C1320" s="22" t="s">
        <v>59</v>
      </c>
      <c r="D1320" s="21" t="s">
        <v>60</v>
      </c>
      <c r="E1320" s="33" t="s">
        <v>1643</v>
      </c>
      <c r="F1320" s="23">
        <v>100</v>
      </c>
      <c r="G1320" s="23">
        <v>100</v>
      </c>
      <c r="H1320" s="24">
        <v>14</v>
      </c>
      <c r="I1320" s="25">
        <v>3930039.59</v>
      </c>
      <c r="J1320" s="25">
        <v>4205960.3899999997</v>
      </c>
      <c r="K1320" s="25">
        <v>4008324.3</v>
      </c>
      <c r="L1320" s="26"/>
      <c r="M1320" s="26"/>
      <c r="N1320" s="23">
        <v>0</v>
      </c>
      <c r="O1320" s="25">
        <v>67231.16</v>
      </c>
      <c r="P1320" s="25">
        <v>4138729.23</v>
      </c>
      <c r="Q1320" s="25">
        <v>8135999.9800000004</v>
      </c>
      <c r="R1320" s="25">
        <v>8068768.8200000003</v>
      </c>
    </row>
    <row r="1321" spans="1:18" ht="16.5" hidden="1" customHeight="1" x14ac:dyDescent="0.25">
      <c r="A1321" s="20">
        <v>3987</v>
      </c>
      <c r="B1321" s="22" t="s">
        <v>1639</v>
      </c>
      <c r="C1321" s="22" t="s">
        <v>59</v>
      </c>
      <c r="D1321" s="21" t="s">
        <v>60</v>
      </c>
      <c r="E1321" s="29" t="s">
        <v>1644</v>
      </c>
      <c r="F1321" s="23">
        <v>100</v>
      </c>
      <c r="G1321" s="23">
        <v>100</v>
      </c>
      <c r="H1321" s="24">
        <v>17</v>
      </c>
      <c r="I1321" s="25">
        <v>4857314.18</v>
      </c>
      <c r="J1321" s="25">
        <v>2625685.8199999998</v>
      </c>
      <c r="K1321" s="25">
        <v>3175046.84</v>
      </c>
      <c r="L1321" s="26"/>
      <c r="M1321" s="26"/>
      <c r="N1321" s="23">
        <v>0</v>
      </c>
      <c r="O1321" s="25">
        <v>57522.82</v>
      </c>
      <c r="P1321" s="25">
        <v>2568163</v>
      </c>
      <c r="Q1321" s="25">
        <v>7483000</v>
      </c>
      <c r="R1321" s="25">
        <v>7425477.1799999997</v>
      </c>
    </row>
    <row r="1322" spans="1:18" ht="16.5" hidden="1" customHeight="1" x14ac:dyDescent="0.25">
      <c r="A1322" s="20">
        <v>3994</v>
      </c>
      <c r="B1322" s="22" t="s">
        <v>1639</v>
      </c>
      <c r="C1322" s="22" t="s">
        <v>59</v>
      </c>
      <c r="D1322" s="21" t="s">
        <v>60</v>
      </c>
      <c r="E1322" s="29" t="s">
        <v>1645</v>
      </c>
      <c r="F1322" s="23">
        <v>100</v>
      </c>
      <c r="G1322" s="23">
        <v>100</v>
      </c>
      <c r="H1322" s="24">
        <v>14</v>
      </c>
      <c r="I1322" s="25">
        <v>3583366.56</v>
      </c>
      <c r="J1322" s="25">
        <v>3062633.46</v>
      </c>
      <c r="K1322" s="25">
        <v>3920476.98</v>
      </c>
      <c r="L1322" s="26"/>
      <c r="M1322" s="26"/>
      <c r="N1322" s="23">
        <v>0</v>
      </c>
      <c r="O1322" s="25">
        <v>50422.83</v>
      </c>
      <c r="P1322" s="25">
        <v>3012210.63</v>
      </c>
      <c r="Q1322" s="25">
        <v>6646000.0199999996</v>
      </c>
      <c r="R1322" s="25">
        <v>6595577.1900000004</v>
      </c>
    </row>
    <row r="1323" spans="1:18" ht="16.5" hidden="1" customHeight="1" x14ac:dyDescent="0.25">
      <c r="A1323" s="20">
        <v>3996</v>
      </c>
      <c r="B1323" s="22" t="s">
        <v>1639</v>
      </c>
      <c r="C1323" s="22" t="s">
        <v>59</v>
      </c>
      <c r="D1323" s="21" t="s">
        <v>60</v>
      </c>
      <c r="E1323" s="29" t="s">
        <v>1646</v>
      </c>
      <c r="F1323" s="23">
        <v>100</v>
      </c>
      <c r="G1323" s="23">
        <v>100</v>
      </c>
      <c r="H1323" s="24">
        <v>3</v>
      </c>
      <c r="I1323" s="25">
        <v>1110000</v>
      </c>
      <c r="J1323" s="25">
        <v>1185400</v>
      </c>
      <c r="K1323" s="25">
        <v>59700</v>
      </c>
      <c r="L1323" s="26"/>
      <c r="M1323" s="26"/>
      <c r="N1323" s="23">
        <v>0</v>
      </c>
      <c r="O1323" s="25">
        <v>37755.449999999997</v>
      </c>
      <c r="P1323" s="25">
        <v>1147644.55</v>
      </c>
      <c r="Q1323" s="25">
        <v>2295400</v>
      </c>
      <c r="R1323" s="25">
        <v>2257644.5499999998</v>
      </c>
    </row>
    <row r="1324" spans="1:18" ht="16.5" hidden="1" customHeight="1" x14ac:dyDescent="0.25">
      <c r="A1324" s="20">
        <v>4942</v>
      </c>
      <c r="B1324" s="22" t="s">
        <v>1639</v>
      </c>
      <c r="C1324" s="22" t="s">
        <v>59</v>
      </c>
      <c r="D1324" s="21" t="s">
        <v>60</v>
      </c>
      <c r="E1324" s="29" t="s">
        <v>1647</v>
      </c>
      <c r="F1324" s="23">
        <v>100</v>
      </c>
      <c r="G1324" s="23">
        <v>100</v>
      </c>
      <c r="H1324" s="24">
        <v>20</v>
      </c>
      <c r="I1324" s="25">
        <v>2120280.84</v>
      </c>
      <c r="J1324" s="25">
        <v>2306719.17</v>
      </c>
      <c r="K1324" s="25">
        <v>2133086.29</v>
      </c>
      <c r="L1324" s="26"/>
      <c r="M1324" s="26"/>
      <c r="N1324" s="23">
        <v>0</v>
      </c>
      <c r="O1324" s="25">
        <v>47714.239999999998</v>
      </c>
      <c r="P1324" s="25">
        <v>2259004.9300000002</v>
      </c>
      <c r="Q1324" s="25">
        <v>4427000.01</v>
      </c>
      <c r="R1324" s="25">
        <v>4379285.7699999996</v>
      </c>
    </row>
    <row r="1325" spans="1:18" ht="16.5" hidden="1" customHeight="1" x14ac:dyDescent="0.25">
      <c r="A1325" s="20">
        <v>7092</v>
      </c>
      <c r="B1325" s="22" t="s">
        <v>1639</v>
      </c>
      <c r="C1325" s="22" t="s">
        <v>59</v>
      </c>
      <c r="D1325" s="21" t="s">
        <v>60</v>
      </c>
      <c r="E1325" s="29" t="s">
        <v>1648</v>
      </c>
      <c r="F1325" s="23">
        <v>100</v>
      </c>
      <c r="G1325" s="23">
        <v>100</v>
      </c>
      <c r="H1325" s="24">
        <v>15</v>
      </c>
      <c r="I1325" s="25">
        <v>2303399.75</v>
      </c>
      <c r="J1325" s="25">
        <v>3354600.24</v>
      </c>
      <c r="K1325" s="25">
        <v>2934900.24</v>
      </c>
      <c r="L1325" s="26"/>
      <c r="M1325" s="26"/>
      <c r="N1325" s="23">
        <v>0</v>
      </c>
      <c r="O1325" s="25">
        <v>50536.68</v>
      </c>
      <c r="P1325" s="25">
        <v>3304063.56</v>
      </c>
      <c r="Q1325" s="25">
        <v>5657999.9900000002</v>
      </c>
      <c r="R1325" s="25">
        <v>5607463.3099999996</v>
      </c>
    </row>
    <row r="1326" spans="1:18" ht="16.5" hidden="1" customHeight="1" x14ac:dyDescent="0.25">
      <c r="A1326" s="20">
        <v>7990</v>
      </c>
      <c r="B1326" s="22" t="s">
        <v>1639</v>
      </c>
      <c r="C1326" s="22" t="s">
        <v>59</v>
      </c>
      <c r="D1326" s="21" t="s">
        <v>60</v>
      </c>
      <c r="E1326" s="29" t="s">
        <v>1649</v>
      </c>
      <c r="F1326" s="23">
        <v>100</v>
      </c>
      <c r="G1326" s="26"/>
      <c r="H1326" s="26"/>
      <c r="I1326" s="25">
        <v>1390000</v>
      </c>
      <c r="J1326" s="26"/>
      <c r="K1326" s="26"/>
      <c r="L1326" s="26"/>
      <c r="M1326" s="26"/>
      <c r="N1326" s="26"/>
      <c r="O1326" s="26"/>
      <c r="P1326" s="26"/>
      <c r="Q1326" s="25">
        <v>1390000</v>
      </c>
      <c r="R1326" s="25">
        <v>1390000</v>
      </c>
    </row>
    <row r="1327" spans="1:18" ht="16.5" hidden="1" customHeight="1" x14ac:dyDescent="0.25">
      <c r="A1327" s="20">
        <v>8284</v>
      </c>
      <c r="B1327" s="22" t="s">
        <v>1639</v>
      </c>
      <c r="C1327" s="22" t="s">
        <v>59</v>
      </c>
      <c r="D1327" s="21" t="s">
        <v>60</v>
      </c>
      <c r="E1327" s="29" t="s">
        <v>163</v>
      </c>
      <c r="F1327" s="23">
        <v>100</v>
      </c>
      <c r="G1327" s="23">
        <v>100</v>
      </c>
      <c r="H1327" s="24">
        <v>24</v>
      </c>
      <c r="I1327" s="25">
        <v>9929471.5</v>
      </c>
      <c r="J1327" s="25">
        <v>4409528.49</v>
      </c>
      <c r="K1327" s="25">
        <v>-3347761.34</v>
      </c>
      <c r="L1327" s="26"/>
      <c r="M1327" s="26"/>
      <c r="N1327" s="23">
        <v>0</v>
      </c>
      <c r="O1327" s="25">
        <v>67984.899999999994</v>
      </c>
      <c r="P1327" s="25">
        <v>4341543.59</v>
      </c>
      <c r="Q1327" s="25">
        <v>14338999.99</v>
      </c>
      <c r="R1327" s="25">
        <v>14271015.09</v>
      </c>
    </row>
    <row r="1328" spans="1:18" ht="16.5" hidden="1" customHeight="1" x14ac:dyDescent="0.25">
      <c r="A1328" s="20">
        <v>8645</v>
      </c>
      <c r="B1328" s="22" t="s">
        <v>1639</v>
      </c>
      <c r="C1328" s="22" t="s">
        <v>59</v>
      </c>
      <c r="D1328" s="21" t="s">
        <v>60</v>
      </c>
      <c r="E1328" s="29" t="s">
        <v>1650</v>
      </c>
      <c r="F1328" s="23">
        <v>100</v>
      </c>
      <c r="G1328" s="23">
        <v>100</v>
      </c>
      <c r="H1328" s="24">
        <v>13</v>
      </c>
      <c r="I1328" s="25">
        <v>335000</v>
      </c>
      <c r="J1328" s="25">
        <v>1341405</v>
      </c>
      <c r="K1328" s="26"/>
      <c r="L1328" s="26"/>
      <c r="M1328" s="26"/>
      <c r="N1328" s="23">
        <v>0</v>
      </c>
      <c r="O1328" s="25">
        <v>21211.01</v>
      </c>
      <c r="P1328" s="25">
        <v>1320193.99</v>
      </c>
      <c r="Q1328" s="25">
        <v>1676405</v>
      </c>
      <c r="R1328" s="25">
        <v>1655193.99</v>
      </c>
    </row>
    <row r="1329" spans="1:18" ht="16.5" hidden="1" customHeight="1" x14ac:dyDescent="0.25">
      <c r="A1329" s="20">
        <v>8827</v>
      </c>
      <c r="B1329" s="22" t="s">
        <v>1639</v>
      </c>
      <c r="C1329" s="22" t="s">
        <v>59</v>
      </c>
      <c r="D1329" s="21" t="s">
        <v>60</v>
      </c>
      <c r="E1329" s="33" t="s">
        <v>1651</v>
      </c>
      <c r="F1329" s="23">
        <v>100</v>
      </c>
      <c r="G1329" s="23">
        <v>100</v>
      </c>
      <c r="H1329" s="24">
        <v>22</v>
      </c>
      <c r="I1329" s="25">
        <v>1818924.2</v>
      </c>
      <c r="J1329" s="25">
        <v>5016075.7699999996</v>
      </c>
      <c r="K1329" s="25">
        <v>3703921.84</v>
      </c>
      <c r="L1329" s="26"/>
      <c r="M1329" s="26"/>
      <c r="N1329" s="23">
        <v>0</v>
      </c>
      <c r="O1329" s="25">
        <v>90470.45</v>
      </c>
      <c r="P1329" s="25">
        <v>4925605.32</v>
      </c>
      <c r="Q1329" s="25">
        <v>6834999.9699999997</v>
      </c>
      <c r="R1329" s="25">
        <v>6744529.5199999996</v>
      </c>
    </row>
    <row r="1330" spans="1:18" ht="16.5" hidden="1" customHeight="1" x14ac:dyDescent="0.25">
      <c r="A1330" s="20">
        <v>8829</v>
      </c>
      <c r="B1330" s="22" t="s">
        <v>1639</v>
      </c>
      <c r="C1330" s="22" t="s">
        <v>59</v>
      </c>
      <c r="D1330" s="21" t="s">
        <v>60</v>
      </c>
      <c r="E1330" s="33" t="s">
        <v>1595</v>
      </c>
      <c r="F1330" s="23">
        <v>100</v>
      </c>
      <c r="G1330" s="23">
        <v>100</v>
      </c>
      <c r="H1330" s="24">
        <v>16</v>
      </c>
      <c r="I1330" s="25">
        <v>3690000</v>
      </c>
      <c r="J1330" s="25">
        <v>3361105</v>
      </c>
      <c r="K1330" s="26"/>
      <c r="L1330" s="26"/>
      <c r="M1330" s="26"/>
      <c r="N1330" s="23">
        <v>0</v>
      </c>
      <c r="O1330" s="25">
        <v>45883.7</v>
      </c>
      <c r="P1330" s="25">
        <v>3315221.3</v>
      </c>
      <c r="Q1330" s="25">
        <v>7051105</v>
      </c>
      <c r="R1330" s="25">
        <v>7005221.2999999998</v>
      </c>
    </row>
    <row r="1331" spans="1:18" ht="16.5" hidden="1" customHeight="1" x14ac:dyDescent="0.25">
      <c r="A1331" s="20">
        <v>8830</v>
      </c>
      <c r="B1331" s="22" t="s">
        <v>1639</v>
      </c>
      <c r="C1331" s="22" t="s">
        <v>59</v>
      </c>
      <c r="D1331" s="21" t="s">
        <v>60</v>
      </c>
      <c r="E1331" s="29" t="s">
        <v>662</v>
      </c>
      <c r="F1331" s="23">
        <v>100</v>
      </c>
      <c r="G1331" s="23">
        <v>100</v>
      </c>
      <c r="H1331" s="24">
        <v>14</v>
      </c>
      <c r="I1331" s="25">
        <v>3446729.25</v>
      </c>
      <c r="J1331" s="25">
        <v>2301270.7400000002</v>
      </c>
      <c r="K1331" s="25">
        <v>3746053.72</v>
      </c>
      <c r="L1331" s="26"/>
      <c r="M1331" s="26"/>
      <c r="N1331" s="23">
        <v>0</v>
      </c>
      <c r="O1331" s="25">
        <v>27170.99</v>
      </c>
      <c r="P1331" s="25">
        <v>2274099.75</v>
      </c>
      <c r="Q1331" s="25">
        <v>5747999.9900000002</v>
      </c>
      <c r="R1331" s="25">
        <v>5720829</v>
      </c>
    </row>
    <row r="1332" spans="1:18" ht="16.5" hidden="1" customHeight="1" x14ac:dyDescent="0.25">
      <c r="A1332" s="20">
        <v>8831</v>
      </c>
      <c r="B1332" s="22" t="s">
        <v>1639</v>
      </c>
      <c r="C1332" s="22" t="s">
        <v>59</v>
      </c>
      <c r="D1332" s="21" t="s">
        <v>60</v>
      </c>
      <c r="E1332" s="33" t="s">
        <v>1652</v>
      </c>
      <c r="F1332" s="23">
        <v>52.54</v>
      </c>
      <c r="G1332" s="23">
        <v>50.4</v>
      </c>
      <c r="H1332" s="24">
        <v>31</v>
      </c>
      <c r="I1332" s="25">
        <v>4570932</v>
      </c>
      <c r="J1332" s="25">
        <v>2977252.49</v>
      </c>
      <c r="K1332" s="25">
        <v>5656972.3200000003</v>
      </c>
      <c r="L1332" s="26"/>
      <c r="M1332" s="26"/>
      <c r="N1332" s="23">
        <v>0</v>
      </c>
      <c r="O1332" s="25">
        <v>41383.51</v>
      </c>
      <c r="P1332" s="25">
        <v>2935868.98</v>
      </c>
      <c r="Q1332" s="25">
        <v>7548184.4900000002</v>
      </c>
      <c r="R1332" s="25">
        <v>7506800.9800000004</v>
      </c>
    </row>
    <row r="1333" spans="1:18" ht="16.5" hidden="1" customHeight="1" x14ac:dyDescent="0.25">
      <c r="A1333" s="20">
        <v>10363</v>
      </c>
      <c r="B1333" s="22" t="s">
        <v>1639</v>
      </c>
      <c r="C1333" s="22" t="s">
        <v>59</v>
      </c>
      <c r="D1333" s="21" t="s">
        <v>60</v>
      </c>
      <c r="E1333" s="29" t="s">
        <v>1653</v>
      </c>
      <c r="F1333" s="23">
        <v>100</v>
      </c>
      <c r="G1333" s="23">
        <v>100</v>
      </c>
      <c r="H1333" s="24">
        <v>18</v>
      </c>
      <c r="I1333" s="25">
        <v>4037184.62</v>
      </c>
      <c r="J1333" s="25">
        <v>3747815.39</v>
      </c>
      <c r="K1333" s="25">
        <v>-1343931.87</v>
      </c>
      <c r="L1333" s="26"/>
      <c r="M1333" s="26"/>
      <c r="N1333" s="23">
        <v>0</v>
      </c>
      <c r="O1333" s="25">
        <v>64606.8</v>
      </c>
      <c r="P1333" s="25">
        <v>3683208.59</v>
      </c>
      <c r="Q1333" s="25">
        <v>7785000.0099999998</v>
      </c>
      <c r="R1333" s="25">
        <v>7720393.21</v>
      </c>
    </row>
    <row r="1334" spans="1:18" ht="16.5" hidden="1" customHeight="1" x14ac:dyDescent="0.25">
      <c r="A1334" s="20">
        <v>2666</v>
      </c>
      <c r="B1334" s="22" t="s">
        <v>1654</v>
      </c>
      <c r="C1334" s="22" t="s">
        <v>59</v>
      </c>
      <c r="D1334" s="21" t="s">
        <v>60</v>
      </c>
      <c r="E1334" s="29" t="s">
        <v>468</v>
      </c>
      <c r="F1334" s="23">
        <v>54.84</v>
      </c>
      <c r="G1334" s="23">
        <v>51.74</v>
      </c>
      <c r="H1334" s="24">
        <v>17</v>
      </c>
      <c r="I1334" s="25">
        <v>116258.06</v>
      </c>
      <c r="J1334" s="25">
        <v>946689.44</v>
      </c>
      <c r="K1334" s="26"/>
      <c r="L1334" s="26"/>
      <c r="M1334" s="26"/>
      <c r="N1334" s="23">
        <v>0</v>
      </c>
      <c r="O1334" s="25">
        <v>30536.69</v>
      </c>
      <c r="P1334" s="25">
        <v>916152.75</v>
      </c>
      <c r="Q1334" s="25">
        <v>1062947.5</v>
      </c>
      <c r="R1334" s="25">
        <v>1032410.81</v>
      </c>
    </row>
    <row r="1335" spans="1:18" ht="16.5" hidden="1" customHeight="1" x14ac:dyDescent="0.25">
      <c r="A1335" s="20">
        <v>667</v>
      </c>
      <c r="B1335" s="22" t="s">
        <v>1655</v>
      </c>
      <c r="C1335" s="22" t="s">
        <v>59</v>
      </c>
      <c r="D1335" s="21" t="s">
        <v>60</v>
      </c>
      <c r="E1335" s="29" t="s">
        <v>1656</v>
      </c>
      <c r="F1335" s="23">
        <v>50</v>
      </c>
      <c r="G1335" s="23">
        <v>50</v>
      </c>
      <c r="H1335" s="24">
        <v>6</v>
      </c>
      <c r="I1335" s="25">
        <v>109000</v>
      </c>
      <c r="J1335" s="25">
        <v>506473.06</v>
      </c>
      <c r="K1335" s="26"/>
      <c r="L1335" s="26"/>
      <c r="M1335" s="26"/>
      <c r="N1335" s="23">
        <v>0</v>
      </c>
      <c r="O1335" s="25">
        <v>14432.76</v>
      </c>
      <c r="P1335" s="25">
        <v>492040.3</v>
      </c>
      <c r="Q1335" s="25">
        <v>615473.06000000006</v>
      </c>
      <c r="R1335" s="25">
        <v>601040.30000000005</v>
      </c>
    </row>
    <row r="1336" spans="1:18" ht="17.100000000000001" hidden="1" customHeight="1" x14ac:dyDescent="0.25">
      <c r="A1336" s="20">
        <v>2006</v>
      </c>
      <c r="B1336" s="21" t="s">
        <v>1657</v>
      </c>
      <c r="C1336" s="21" t="s">
        <v>69</v>
      </c>
      <c r="D1336" s="21" t="s">
        <v>60</v>
      </c>
      <c r="E1336" s="29" t="s">
        <v>1658</v>
      </c>
      <c r="F1336" s="23">
        <v>100</v>
      </c>
      <c r="G1336" s="26"/>
      <c r="H1336" s="26"/>
      <c r="I1336" s="25">
        <v>950000</v>
      </c>
      <c r="J1336" s="26"/>
      <c r="K1336" s="26"/>
      <c r="L1336" s="26"/>
      <c r="M1336" s="26"/>
      <c r="N1336" s="26"/>
      <c r="O1336" s="26"/>
      <c r="P1336" s="26"/>
      <c r="Q1336" s="25">
        <v>950000</v>
      </c>
      <c r="R1336" s="25">
        <v>950000</v>
      </c>
    </row>
    <row r="1337" spans="1:18" ht="16.5" hidden="1" customHeight="1" x14ac:dyDescent="0.25">
      <c r="A1337" s="20">
        <v>8850</v>
      </c>
      <c r="B1337" s="22" t="s">
        <v>1655</v>
      </c>
      <c r="C1337" s="22" t="s">
        <v>59</v>
      </c>
      <c r="D1337" s="21" t="s">
        <v>60</v>
      </c>
      <c r="E1337" s="29" t="s">
        <v>1659</v>
      </c>
      <c r="F1337" s="23">
        <v>50</v>
      </c>
      <c r="G1337" s="23">
        <v>50</v>
      </c>
      <c r="H1337" s="24">
        <v>10</v>
      </c>
      <c r="I1337" s="25">
        <v>407500</v>
      </c>
      <c r="J1337" s="25">
        <v>610043.6</v>
      </c>
      <c r="K1337" s="26"/>
      <c r="L1337" s="26"/>
      <c r="M1337" s="26"/>
      <c r="N1337" s="23">
        <v>0</v>
      </c>
      <c r="O1337" s="25">
        <v>18329.650000000001</v>
      </c>
      <c r="P1337" s="25">
        <v>591713.94999999995</v>
      </c>
      <c r="Q1337" s="25">
        <v>1017543.6</v>
      </c>
      <c r="R1337" s="25">
        <v>999213.95</v>
      </c>
    </row>
    <row r="1338" spans="1:18" ht="23.1" hidden="1" customHeight="1" x14ac:dyDescent="0.25">
      <c r="A1338" s="27">
        <v>11966</v>
      </c>
      <c r="B1338" s="21" t="s">
        <v>1657</v>
      </c>
      <c r="C1338" s="21" t="s">
        <v>69</v>
      </c>
      <c r="D1338" s="28" t="s">
        <v>60</v>
      </c>
      <c r="E1338" s="29" t="s">
        <v>1660</v>
      </c>
      <c r="F1338" s="30">
        <v>100</v>
      </c>
      <c r="G1338" s="30">
        <v>100</v>
      </c>
      <c r="H1338" s="31">
        <v>1</v>
      </c>
      <c r="I1338" s="30">
        <v>0</v>
      </c>
      <c r="J1338" s="30">
        <v>0</v>
      </c>
      <c r="K1338" s="26"/>
      <c r="L1338" s="26"/>
      <c r="M1338" s="26"/>
      <c r="N1338" s="30">
        <v>0</v>
      </c>
      <c r="O1338" s="30">
        <v>0</v>
      </c>
      <c r="P1338" s="30">
        <v>0</v>
      </c>
      <c r="Q1338" s="30">
        <v>0</v>
      </c>
      <c r="R1338" s="30">
        <v>0</v>
      </c>
    </row>
    <row r="1339" spans="1:18" ht="16.5" hidden="1" customHeight="1" x14ac:dyDescent="0.25">
      <c r="A1339" s="20">
        <v>2179</v>
      </c>
      <c r="B1339" s="22" t="s">
        <v>1661</v>
      </c>
      <c r="C1339" s="22" t="s">
        <v>59</v>
      </c>
      <c r="D1339" s="21" t="s">
        <v>60</v>
      </c>
      <c r="E1339" s="29" t="s">
        <v>1662</v>
      </c>
      <c r="F1339" s="23">
        <v>50</v>
      </c>
      <c r="G1339" s="23">
        <v>50</v>
      </c>
      <c r="H1339" s="24">
        <v>8</v>
      </c>
      <c r="I1339" s="25">
        <v>275000</v>
      </c>
      <c r="J1339" s="25">
        <v>1283082.81</v>
      </c>
      <c r="K1339" s="26"/>
      <c r="L1339" s="26"/>
      <c r="M1339" s="26"/>
      <c r="N1339" s="23">
        <v>0</v>
      </c>
      <c r="O1339" s="25">
        <v>46664.97</v>
      </c>
      <c r="P1339" s="25">
        <v>1236417.8400000001</v>
      </c>
      <c r="Q1339" s="25">
        <v>1558082.81</v>
      </c>
      <c r="R1339" s="25">
        <v>1511417.84</v>
      </c>
    </row>
    <row r="1340" spans="1:18" ht="16.5" hidden="1" customHeight="1" x14ac:dyDescent="0.25">
      <c r="A1340" s="20">
        <v>8001</v>
      </c>
      <c r="B1340" s="22" t="s">
        <v>1661</v>
      </c>
      <c r="C1340" s="22" t="s">
        <v>59</v>
      </c>
      <c r="D1340" s="21" t="s">
        <v>60</v>
      </c>
      <c r="E1340" s="29" t="s">
        <v>1180</v>
      </c>
      <c r="F1340" s="23">
        <v>100</v>
      </c>
      <c r="G1340" s="23">
        <v>100</v>
      </c>
      <c r="H1340" s="24">
        <v>6</v>
      </c>
      <c r="I1340" s="25">
        <v>1310000</v>
      </c>
      <c r="J1340" s="25">
        <v>1098491.5</v>
      </c>
      <c r="K1340" s="26"/>
      <c r="L1340" s="26"/>
      <c r="M1340" s="26"/>
      <c r="N1340" s="23">
        <v>0</v>
      </c>
      <c r="O1340" s="25">
        <v>34944.19</v>
      </c>
      <c r="P1340" s="25">
        <v>1063547.31</v>
      </c>
      <c r="Q1340" s="25">
        <v>2408491.5</v>
      </c>
      <c r="R1340" s="25">
        <v>2373547.31</v>
      </c>
    </row>
    <row r="1341" spans="1:18" ht="23.1" hidden="1" customHeight="1" x14ac:dyDescent="0.25">
      <c r="A1341" s="27">
        <v>8003</v>
      </c>
      <c r="B1341" s="21" t="s">
        <v>1663</v>
      </c>
      <c r="C1341" s="21" t="s">
        <v>69</v>
      </c>
      <c r="D1341" s="28" t="s">
        <v>60</v>
      </c>
      <c r="E1341" s="29" t="s">
        <v>1664</v>
      </c>
      <c r="F1341" s="30">
        <v>100</v>
      </c>
      <c r="G1341" s="30">
        <v>100</v>
      </c>
      <c r="H1341" s="31">
        <v>20</v>
      </c>
      <c r="I1341" s="32">
        <v>1080000</v>
      </c>
      <c r="J1341" s="32">
        <v>2539680</v>
      </c>
      <c r="K1341" s="26"/>
      <c r="L1341" s="26"/>
      <c r="M1341" s="26"/>
      <c r="N1341" s="30">
        <v>0</v>
      </c>
      <c r="O1341" s="32">
        <v>79536.14</v>
      </c>
      <c r="P1341" s="32">
        <v>2460143.86</v>
      </c>
      <c r="Q1341" s="32">
        <v>3619680</v>
      </c>
      <c r="R1341" s="32">
        <v>3540143.86</v>
      </c>
    </row>
    <row r="1342" spans="1:18" ht="16.5" hidden="1" customHeight="1" x14ac:dyDescent="0.25">
      <c r="A1342" s="20">
        <v>8186</v>
      </c>
      <c r="B1342" s="22" t="s">
        <v>1661</v>
      </c>
      <c r="C1342" s="22" t="s">
        <v>59</v>
      </c>
      <c r="D1342" s="21" t="s">
        <v>60</v>
      </c>
      <c r="E1342" s="29" t="s">
        <v>1665</v>
      </c>
      <c r="F1342" s="23">
        <v>50</v>
      </c>
      <c r="G1342" s="23">
        <v>50</v>
      </c>
      <c r="H1342" s="24">
        <v>7</v>
      </c>
      <c r="I1342" s="25">
        <v>310000</v>
      </c>
      <c r="J1342" s="25">
        <v>481564.5</v>
      </c>
      <c r="K1342" s="26"/>
      <c r="L1342" s="26"/>
      <c r="M1342" s="26"/>
      <c r="N1342" s="23">
        <v>0</v>
      </c>
      <c r="O1342" s="25">
        <v>12272.94</v>
      </c>
      <c r="P1342" s="25">
        <v>469291.56</v>
      </c>
      <c r="Q1342" s="25">
        <v>791564.5</v>
      </c>
      <c r="R1342" s="25">
        <v>779291.56</v>
      </c>
    </row>
    <row r="1343" spans="1:18" ht="16.5" hidden="1" customHeight="1" x14ac:dyDescent="0.25">
      <c r="A1343" s="20">
        <v>8852</v>
      </c>
      <c r="B1343" s="22" t="s">
        <v>1661</v>
      </c>
      <c r="C1343" s="22" t="s">
        <v>59</v>
      </c>
      <c r="D1343" s="21" t="s">
        <v>60</v>
      </c>
      <c r="E1343" s="29" t="s">
        <v>484</v>
      </c>
      <c r="F1343" s="23">
        <v>100</v>
      </c>
      <c r="G1343" s="23">
        <v>100</v>
      </c>
      <c r="H1343" s="24">
        <v>19</v>
      </c>
      <c r="I1343" s="25">
        <v>910000</v>
      </c>
      <c r="J1343" s="25">
        <v>1273562</v>
      </c>
      <c r="K1343" s="25">
        <v>137562</v>
      </c>
      <c r="L1343" s="26"/>
      <c r="M1343" s="26"/>
      <c r="N1343" s="23">
        <v>0</v>
      </c>
      <c r="O1343" s="25">
        <v>33092.43</v>
      </c>
      <c r="P1343" s="25">
        <v>1240469.57</v>
      </c>
      <c r="Q1343" s="25">
        <v>2183562</v>
      </c>
      <c r="R1343" s="25">
        <v>2150469.5699999998</v>
      </c>
    </row>
    <row r="1344" spans="1:18" ht="23.1" hidden="1" customHeight="1" x14ac:dyDescent="0.25">
      <c r="A1344" s="27">
        <v>11735</v>
      </c>
      <c r="B1344" s="21" t="s">
        <v>1663</v>
      </c>
      <c r="C1344" s="21" t="s">
        <v>69</v>
      </c>
      <c r="D1344" s="28" t="s">
        <v>60</v>
      </c>
      <c r="E1344" s="29" t="s">
        <v>1666</v>
      </c>
      <c r="F1344" s="30">
        <v>100</v>
      </c>
      <c r="G1344" s="26"/>
      <c r="H1344" s="26"/>
      <c r="I1344" s="32">
        <v>757000</v>
      </c>
      <c r="J1344" s="26"/>
      <c r="K1344" s="26"/>
      <c r="L1344" s="26"/>
      <c r="M1344" s="26"/>
      <c r="N1344" s="26"/>
      <c r="O1344" s="26"/>
      <c r="P1344" s="26"/>
      <c r="Q1344" s="32">
        <v>757000</v>
      </c>
      <c r="R1344" s="32">
        <v>757000</v>
      </c>
    </row>
    <row r="1345" spans="1:18" ht="16.5" hidden="1" customHeight="1" x14ac:dyDescent="0.25">
      <c r="A1345" s="20">
        <v>3063</v>
      </c>
      <c r="B1345" s="22" t="s">
        <v>1667</v>
      </c>
      <c r="C1345" s="22" t="s">
        <v>59</v>
      </c>
      <c r="D1345" s="21" t="s">
        <v>60</v>
      </c>
      <c r="E1345" s="33" t="s">
        <v>1668</v>
      </c>
      <c r="F1345" s="23">
        <v>100</v>
      </c>
      <c r="G1345" s="23">
        <v>100</v>
      </c>
      <c r="H1345" s="24">
        <v>9</v>
      </c>
      <c r="I1345" s="25">
        <v>292000</v>
      </c>
      <c r="J1345" s="25">
        <v>2065509</v>
      </c>
      <c r="K1345" s="26"/>
      <c r="L1345" s="26"/>
      <c r="M1345" s="26"/>
      <c r="N1345" s="23">
        <v>0</v>
      </c>
      <c r="O1345" s="25">
        <v>62544.75</v>
      </c>
      <c r="P1345" s="25">
        <v>2002964.25</v>
      </c>
      <c r="Q1345" s="25">
        <v>2357509</v>
      </c>
      <c r="R1345" s="25">
        <v>2294964.25</v>
      </c>
    </row>
    <row r="1346" spans="1:18" ht="29.1" hidden="1" customHeight="1" x14ac:dyDescent="0.25">
      <c r="A1346" s="20">
        <v>4934</v>
      </c>
      <c r="B1346" s="21" t="s">
        <v>1669</v>
      </c>
      <c r="C1346" s="21" t="s">
        <v>69</v>
      </c>
      <c r="D1346" s="21" t="s">
        <v>60</v>
      </c>
      <c r="E1346" s="29" t="s">
        <v>1670</v>
      </c>
      <c r="F1346" s="23">
        <v>37.5</v>
      </c>
      <c r="G1346" s="23">
        <v>47.69</v>
      </c>
      <c r="H1346" s="24">
        <v>9</v>
      </c>
      <c r="I1346" s="25">
        <v>255000</v>
      </c>
      <c r="J1346" s="25">
        <v>826221.6</v>
      </c>
      <c r="K1346" s="22"/>
      <c r="L1346" s="22"/>
      <c r="M1346" s="22"/>
      <c r="N1346" s="23">
        <v>0</v>
      </c>
      <c r="O1346" s="25">
        <v>24275.98</v>
      </c>
      <c r="P1346" s="25">
        <v>801945.62</v>
      </c>
      <c r="Q1346" s="25">
        <v>1081221.6000000001</v>
      </c>
      <c r="R1346" s="25">
        <v>1056945.6200000001</v>
      </c>
    </row>
    <row r="1347" spans="1:18" ht="23.1" hidden="1" customHeight="1" x14ac:dyDescent="0.25">
      <c r="A1347" s="27">
        <v>8093</v>
      </c>
      <c r="B1347" s="21" t="s">
        <v>1671</v>
      </c>
      <c r="C1347" s="21" t="s">
        <v>69</v>
      </c>
      <c r="D1347" s="28" t="s">
        <v>60</v>
      </c>
      <c r="E1347" s="29" t="s">
        <v>1672</v>
      </c>
      <c r="F1347" s="30">
        <v>100</v>
      </c>
      <c r="G1347" s="30">
        <v>100</v>
      </c>
      <c r="H1347" s="31">
        <v>13</v>
      </c>
      <c r="I1347" s="32">
        <v>825000</v>
      </c>
      <c r="J1347" s="32">
        <v>1252118</v>
      </c>
      <c r="K1347" s="26"/>
      <c r="L1347" s="26"/>
      <c r="M1347" s="26"/>
      <c r="N1347" s="30">
        <v>0</v>
      </c>
      <c r="O1347" s="32">
        <v>34628.089999999997</v>
      </c>
      <c r="P1347" s="32">
        <v>1217489.9099999999</v>
      </c>
      <c r="Q1347" s="32">
        <v>2077118</v>
      </c>
      <c r="R1347" s="32">
        <v>2042489.91</v>
      </c>
    </row>
    <row r="1348" spans="1:18" ht="16.5" hidden="1" customHeight="1" x14ac:dyDescent="0.25">
      <c r="A1348" s="20">
        <v>8094</v>
      </c>
      <c r="B1348" s="22" t="s">
        <v>1673</v>
      </c>
      <c r="C1348" s="22" t="s">
        <v>59</v>
      </c>
      <c r="D1348" s="21" t="s">
        <v>60</v>
      </c>
      <c r="E1348" s="33" t="s">
        <v>1674</v>
      </c>
      <c r="F1348" s="23">
        <v>90</v>
      </c>
      <c r="G1348" s="23">
        <v>95.48</v>
      </c>
      <c r="H1348" s="24">
        <v>9</v>
      </c>
      <c r="I1348" s="25">
        <v>630000</v>
      </c>
      <c r="J1348" s="25">
        <v>1076544</v>
      </c>
      <c r="K1348" s="26"/>
      <c r="L1348" s="26"/>
      <c r="M1348" s="26"/>
      <c r="N1348" s="23">
        <v>0</v>
      </c>
      <c r="O1348" s="25">
        <v>28688.63</v>
      </c>
      <c r="P1348" s="25">
        <v>1047855.37</v>
      </c>
      <c r="Q1348" s="25">
        <v>1706544</v>
      </c>
      <c r="R1348" s="25">
        <v>1677855.37</v>
      </c>
    </row>
    <row r="1349" spans="1:18" ht="16.5" hidden="1" customHeight="1" x14ac:dyDescent="0.25">
      <c r="A1349" s="20">
        <v>5572</v>
      </c>
      <c r="B1349" s="22" t="s">
        <v>1675</v>
      </c>
      <c r="C1349" s="22" t="s">
        <v>59</v>
      </c>
      <c r="D1349" s="21" t="s">
        <v>60</v>
      </c>
      <c r="E1349" s="29" t="s">
        <v>1676</v>
      </c>
      <c r="F1349" s="23">
        <v>100</v>
      </c>
      <c r="G1349" s="23">
        <v>100</v>
      </c>
      <c r="H1349" s="24">
        <v>5</v>
      </c>
      <c r="I1349" s="25">
        <v>57000</v>
      </c>
      <c r="J1349" s="25">
        <v>716950</v>
      </c>
      <c r="K1349" s="26"/>
      <c r="L1349" s="26"/>
      <c r="M1349" s="26"/>
      <c r="N1349" s="23">
        <v>0</v>
      </c>
      <c r="O1349" s="25">
        <v>24028.71</v>
      </c>
      <c r="P1349" s="25">
        <v>692921.29</v>
      </c>
      <c r="Q1349" s="25">
        <v>773950</v>
      </c>
      <c r="R1349" s="25">
        <v>749921.29</v>
      </c>
    </row>
    <row r="1350" spans="1:18" ht="16.5" hidden="1" customHeight="1" x14ac:dyDescent="0.25">
      <c r="A1350" s="20">
        <v>5575</v>
      </c>
      <c r="B1350" s="22" t="s">
        <v>1675</v>
      </c>
      <c r="C1350" s="22" t="s">
        <v>59</v>
      </c>
      <c r="D1350" s="21" t="s">
        <v>60</v>
      </c>
      <c r="E1350" s="29" t="s">
        <v>109</v>
      </c>
      <c r="F1350" s="23">
        <v>100</v>
      </c>
      <c r="G1350" s="23">
        <v>47.93</v>
      </c>
      <c r="H1350" s="24">
        <v>10</v>
      </c>
      <c r="I1350" s="25">
        <v>126000</v>
      </c>
      <c r="J1350" s="25">
        <v>531584.12</v>
      </c>
      <c r="K1350" s="26"/>
      <c r="L1350" s="26"/>
      <c r="M1350" s="26"/>
      <c r="N1350" s="23">
        <v>0</v>
      </c>
      <c r="O1350" s="25">
        <v>18661.509999999998</v>
      </c>
      <c r="P1350" s="25">
        <v>512922.61</v>
      </c>
      <c r="Q1350" s="25">
        <v>657584.12</v>
      </c>
      <c r="R1350" s="25">
        <v>638922.61</v>
      </c>
    </row>
    <row r="1351" spans="1:18" ht="16.5" hidden="1" customHeight="1" x14ac:dyDescent="0.25">
      <c r="A1351" s="20">
        <v>1124</v>
      </c>
      <c r="B1351" s="22" t="s">
        <v>1677</v>
      </c>
      <c r="C1351" s="22" t="s">
        <v>59</v>
      </c>
      <c r="D1351" s="21" t="s">
        <v>60</v>
      </c>
      <c r="E1351" s="29" t="s">
        <v>1678</v>
      </c>
      <c r="F1351" s="23">
        <v>100</v>
      </c>
      <c r="G1351" s="23">
        <v>100</v>
      </c>
      <c r="H1351" s="24">
        <v>23</v>
      </c>
      <c r="I1351" s="25">
        <v>1850675.54</v>
      </c>
      <c r="J1351" s="25">
        <v>5942324.4400000004</v>
      </c>
      <c r="K1351" s="25">
        <v>5299369.42</v>
      </c>
      <c r="L1351" s="26"/>
      <c r="M1351" s="26"/>
      <c r="N1351" s="23">
        <v>0</v>
      </c>
      <c r="O1351" s="25">
        <v>92076.5</v>
      </c>
      <c r="P1351" s="25">
        <v>5850247.9400000004</v>
      </c>
      <c r="Q1351" s="25">
        <v>7792999.9800000004</v>
      </c>
      <c r="R1351" s="25">
        <v>7700923.4800000004</v>
      </c>
    </row>
    <row r="1352" spans="1:18" ht="16.5" hidden="1" customHeight="1" x14ac:dyDescent="0.25">
      <c r="A1352" s="20">
        <v>8221</v>
      </c>
      <c r="B1352" s="21" t="s">
        <v>1679</v>
      </c>
      <c r="C1352" s="22" t="s">
        <v>59</v>
      </c>
      <c r="D1352" s="21" t="s">
        <v>60</v>
      </c>
      <c r="E1352" s="29" t="s">
        <v>1680</v>
      </c>
      <c r="F1352" s="23">
        <v>100</v>
      </c>
      <c r="G1352" s="23">
        <v>100</v>
      </c>
      <c r="H1352" s="24">
        <v>12</v>
      </c>
      <c r="I1352" s="25">
        <v>535000</v>
      </c>
      <c r="J1352" s="25">
        <v>1101990</v>
      </c>
      <c r="K1352" s="26"/>
      <c r="L1352" s="26"/>
      <c r="M1352" s="26"/>
      <c r="N1352" s="23">
        <v>0</v>
      </c>
      <c r="O1352" s="25">
        <v>34249.64</v>
      </c>
      <c r="P1352" s="25">
        <v>1067740.3600000001</v>
      </c>
      <c r="Q1352" s="25">
        <v>1636990</v>
      </c>
      <c r="R1352" s="25">
        <v>1602740.36</v>
      </c>
    </row>
    <row r="1353" spans="1:18" ht="16.5" hidden="1" customHeight="1" x14ac:dyDescent="0.25">
      <c r="A1353" s="20">
        <v>8848</v>
      </c>
      <c r="B1353" s="21" t="s">
        <v>1679</v>
      </c>
      <c r="C1353" s="22" t="s">
        <v>59</v>
      </c>
      <c r="D1353" s="21" t="s">
        <v>60</v>
      </c>
      <c r="E1353" s="29" t="s">
        <v>603</v>
      </c>
      <c r="F1353" s="23">
        <v>100</v>
      </c>
      <c r="G1353" s="23">
        <v>100</v>
      </c>
      <c r="H1353" s="24">
        <v>18</v>
      </c>
      <c r="I1353" s="25">
        <v>605000</v>
      </c>
      <c r="J1353" s="25">
        <v>1298325.5</v>
      </c>
      <c r="K1353" s="26"/>
      <c r="L1353" s="26"/>
      <c r="M1353" s="26"/>
      <c r="N1353" s="23">
        <v>0</v>
      </c>
      <c r="O1353" s="25">
        <v>42273.63</v>
      </c>
      <c r="P1353" s="25">
        <v>1256051.8700000001</v>
      </c>
      <c r="Q1353" s="25">
        <v>1903325.5</v>
      </c>
      <c r="R1353" s="25">
        <v>1861051.87</v>
      </c>
    </row>
    <row r="1354" spans="1:18" ht="16.5" hidden="1" customHeight="1" x14ac:dyDescent="0.25">
      <c r="A1354" s="20">
        <v>3117</v>
      </c>
      <c r="B1354" s="21" t="s">
        <v>1681</v>
      </c>
      <c r="C1354" s="22" t="s">
        <v>59</v>
      </c>
      <c r="D1354" s="21" t="s">
        <v>60</v>
      </c>
      <c r="E1354" s="33" t="s">
        <v>1682</v>
      </c>
      <c r="F1354" s="23">
        <v>100</v>
      </c>
      <c r="G1354" s="23">
        <v>100</v>
      </c>
      <c r="H1354" s="24">
        <v>22</v>
      </c>
      <c r="I1354" s="25">
        <v>1172466.53</v>
      </c>
      <c r="J1354" s="25">
        <v>3767533.47</v>
      </c>
      <c r="K1354" s="25">
        <v>2813957.16</v>
      </c>
      <c r="L1354" s="26"/>
      <c r="M1354" s="26"/>
      <c r="N1354" s="23">
        <v>0</v>
      </c>
      <c r="O1354" s="25">
        <v>69471.41</v>
      </c>
      <c r="P1354" s="25">
        <v>3698062.06</v>
      </c>
      <c r="Q1354" s="25">
        <v>4940000</v>
      </c>
      <c r="R1354" s="25">
        <v>4870528.59</v>
      </c>
    </row>
    <row r="1355" spans="1:18" ht="23.1" hidden="1" customHeight="1" x14ac:dyDescent="0.25">
      <c r="A1355" s="27">
        <v>5631</v>
      </c>
      <c r="B1355" s="28" t="s">
        <v>1681</v>
      </c>
      <c r="C1355" s="21" t="s">
        <v>69</v>
      </c>
      <c r="D1355" s="28" t="s">
        <v>60</v>
      </c>
      <c r="E1355" s="29" t="s">
        <v>1683</v>
      </c>
      <c r="F1355" s="30">
        <v>100</v>
      </c>
      <c r="G1355" s="30">
        <v>6.05</v>
      </c>
      <c r="H1355" s="31">
        <v>1</v>
      </c>
      <c r="I1355" s="32">
        <v>73000</v>
      </c>
      <c r="J1355" s="32">
        <v>14701.5</v>
      </c>
      <c r="K1355" s="26"/>
      <c r="L1355" s="26"/>
      <c r="M1355" s="26"/>
      <c r="N1355" s="30">
        <v>0</v>
      </c>
      <c r="O1355" s="30">
        <v>198.47</v>
      </c>
      <c r="P1355" s="32">
        <v>14503.03</v>
      </c>
      <c r="Q1355" s="32">
        <v>87701.5</v>
      </c>
      <c r="R1355" s="32">
        <v>87503.03</v>
      </c>
    </row>
    <row r="1356" spans="1:18" ht="23.1" hidden="1" customHeight="1" x14ac:dyDescent="0.25">
      <c r="A1356" s="27">
        <v>1726</v>
      </c>
      <c r="B1356" s="28" t="s">
        <v>1684</v>
      </c>
      <c r="C1356" s="21" t="s">
        <v>69</v>
      </c>
      <c r="D1356" s="28" t="s">
        <v>60</v>
      </c>
      <c r="E1356" s="29" t="s">
        <v>1685</v>
      </c>
      <c r="F1356" s="30">
        <v>100</v>
      </c>
      <c r="G1356" s="30">
        <v>100</v>
      </c>
      <c r="H1356" s="31">
        <v>24</v>
      </c>
      <c r="I1356" s="32">
        <v>1530000</v>
      </c>
      <c r="J1356" s="32">
        <v>3148085</v>
      </c>
      <c r="K1356" s="26"/>
      <c r="L1356" s="26"/>
      <c r="M1356" s="26"/>
      <c r="N1356" s="30">
        <v>0</v>
      </c>
      <c r="O1356" s="32">
        <v>110883.62</v>
      </c>
      <c r="P1356" s="32">
        <v>3037201.38</v>
      </c>
      <c r="Q1356" s="32">
        <v>4678085</v>
      </c>
      <c r="R1356" s="32">
        <v>4567201.38</v>
      </c>
    </row>
    <row r="1357" spans="1:18" ht="16.5" hidden="1" customHeight="1" x14ac:dyDescent="0.25">
      <c r="A1357" s="20">
        <v>5809</v>
      </c>
      <c r="B1357" s="21" t="s">
        <v>1684</v>
      </c>
      <c r="C1357" s="22" t="s">
        <v>59</v>
      </c>
      <c r="D1357" s="21" t="s">
        <v>60</v>
      </c>
      <c r="E1357" s="29" t="s">
        <v>1686</v>
      </c>
      <c r="F1357" s="23">
        <v>100</v>
      </c>
      <c r="G1357" s="23">
        <v>100</v>
      </c>
      <c r="H1357" s="24">
        <v>1</v>
      </c>
      <c r="I1357" s="23">
        <v>0</v>
      </c>
      <c r="J1357" s="23">
        <v>0</v>
      </c>
      <c r="K1357" s="26"/>
      <c r="L1357" s="26"/>
      <c r="M1357" s="26"/>
      <c r="N1357" s="23">
        <v>0</v>
      </c>
      <c r="O1357" s="23">
        <v>0</v>
      </c>
      <c r="P1357" s="23">
        <v>0</v>
      </c>
      <c r="Q1357" s="23">
        <v>0</v>
      </c>
      <c r="R1357" s="23">
        <v>0</v>
      </c>
    </row>
    <row r="1358" spans="1:18" ht="16.5" hidden="1" customHeight="1" x14ac:dyDescent="0.25">
      <c r="A1358" s="20">
        <v>7926</v>
      </c>
      <c r="B1358" s="21" t="s">
        <v>1684</v>
      </c>
      <c r="C1358" s="22" t="s">
        <v>59</v>
      </c>
      <c r="D1358" s="21" t="s">
        <v>60</v>
      </c>
      <c r="E1358" s="29" t="s">
        <v>1687</v>
      </c>
      <c r="F1358" s="23">
        <v>100</v>
      </c>
      <c r="G1358" s="23">
        <v>100</v>
      </c>
      <c r="H1358" s="24">
        <v>40</v>
      </c>
      <c r="I1358" s="25">
        <v>2134533.2200000002</v>
      </c>
      <c r="J1358" s="25">
        <v>3233466.78</v>
      </c>
      <c r="K1358" s="26"/>
      <c r="L1358" s="26"/>
      <c r="M1358" s="26"/>
      <c r="N1358" s="23">
        <v>0</v>
      </c>
      <c r="O1358" s="25">
        <v>42714.47</v>
      </c>
      <c r="P1358" s="25">
        <v>3190752.31</v>
      </c>
      <c r="Q1358" s="25">
        <v>5368000</v>
      </c>
      <c r="R1358" s="25">
        <v>5325285.53</v>
      </c>
    </row>
    <row r="1359" spans="1:18" ht="29.1" hidden="1" customHeight="1" x14ac:dyDescent="0.25">
      <c r="A1359" s="20">
        <v>7927</v>
      </c>
      <c r="B1359" s="21" t="s">
        <v>1684</v>
      </c>
      <c r="C1359" s="21" t="s">
        <v>69</v>
      </c>
      <c r="D1359" s="21" t="s">
        <v>60</v>
      </c>
      <c r="E1359" s="29" t="s">
        <v>1688</v>
      </c>
      <c r="F1359" s="23">
        <v>100</v>
      </c>
      <c r="G1359" s="23">
        <v>100</v>
      </c>
      <c r="H1359" s="24">
        <v>6</v>
      </c>
      <c r="I1359" s="25">
        <v>4631008.8</v>
      </c>
      <c r="J1359" s="25">
        <v>6655776.5199999996</v>
      </c>
      <c r="K1359" s="25">
        <v>-4284767.72</v>
      </c>
      <c r="L1359" s="22"/>
      <c r="M1359" s="22"/>
      <c r="N1359" s="23">
        <v>0</v>
      </c>
      <c r="O1359" s="25">
        <v>36606.78</v>
      </c>
      <c r="P1359" s="25">
        <v>6619169.7400000002</v>
      </c>
      <c r="Q1359" s="25">
        <v>11286785.32</v>
      </c>
      <c r="R1359" s="25">
        <v>11250178.539999999</v>
      </c>
    </row>
    <row r="1360" spans="1:18" ht="29.1" hidden="1" customHeight="1" x14ac:dyDescent="0.25">
      <c r="A1360" s="20">
        <v>7928</v>
      </c>
      <c r="B1360" s="21" t="s">
        <v>1684</v>
      </c>
      <c r="C1360" s="21" t="s">
        <v>69</v>
      </c>
      <c r="D1360" s="21" t="s">
        <v>60</v>
      </c>
      <c r="E1360" s="33" t="s">
        <v>1689</v>
      </c>
      <c r="F1360" s="23">
        <v>100</v>
      </c>
      <c r="G1360" s="23">
        <v>100</v>
      </c>
      <c r="H1360" s="24">
        <v>32</v>
      </c>
      <c r="I1360" s="25">
        <v>3260812.2</v>
      </c>
      <c r="J1360" s="25">
        <v>3855187.82</v>
      </c>
      <c r="K1360" s="22"/>
      <c r="L1360" s="22"/>
      <c r="M1360" s="22"/>
      <c r="N1360" s="23">
        <v>0</v>
      </c>
      <c r="O1360" s="25">
        <v>45327.8</v>
      </c>
      <c r="P1360" s="25">
        <v>3809860.02</v>
      </c>
      <c r="Q1360" s="25">
        <v>7116000.0199999996</v>
      </c>
      <c r="R1360" s="25">
        <v>7070672.2199999997</v>
      </c>
    </row>
    <row r="1361" spans="1:18" ht="29.1" hidden="1" customHeight="1" x14ac:dyDescent="0.25">
      <c r="A1361" s="20">
        <v>8726</v>
      </c>
      <c r="B1361" s="21" t="s">
        <v>1684</v>
      </c>
      <c r="C1361" s="21" t="s">
        <v>69</v>
      </c>
      <c r="D1361" s="21" t="s">
        <v>60</v>
      </c>
      <c r="E1361" s="29" t="s">
        <v>1690</v>
      </c>
      <c r="F1361" s="23">
        <v>100</v>
      </c>
      <c r="G1361" s="23">
        <v>100</v>
      </c>
      <c r="H1361" s="24">
        <v>14</v>
      </c>
      <c r="I1361" s="25">
        <v>2790000</v>
      </c>
      <c r="J1361" s="25">
        <v>2815984</v>
      </c>
      <c r="K1361" s="22"/>
      <c r="L1361" s="22"/>
      <c r="M1361" s="22"/>
      <c r="N1361" s="23">
        <v>0</v>
      </c>
      <c r="O1361" s="25">
        <v>99122.44</v>
      </c>
      <c r="P1361" s="25">
        <v>2716861.56</v>
      </c>
      <c r="Q1361" s="25">
        <v>5605984</v>
      </c>
      <c r="R1361" s="25">
        <v>5506861.5599999996</v>
      </c>
    </row>
    <row r="1362" spans="1:18" ht="16.5" hidden="1" customHeight="1" x14ac:dyDescent="0.25">
      <c r="A1362" s="20">
        <v>9019</v>
      </c>
      <c r="B1362" s="21" t="s">
        <v>1684</v>
      </c>
      <c r="C1362" s="22" t="s">
        <v>59</v>
      </c>
      <c r="D1362" s="21" t="s">
        <v>60</v>
      </c>
      <c r="E1362" s="29" t="s">
        <v>1691</v>
      </c>
      <c r="F1362" s="23">
        <v>100</v>
      </c>
      <c r="G1362" s="23">
        <v>100</v>
      </c>
      <c r="H1362" s="24">
        <v>25</v>
      </c>
      <c r="I1362" s="25">
        <v>3426368.18</v>
      </c>
      <c r="J1362" s="25">
        <v>3795631.81</v>
      </c>
      <c r="K1362" s="26"/>
      <c r="L1362" s="26"/>
      <c r="M1362" s="26"/>
      <c r="N1362" s="23">
        <v>0</v>
      </c>
      <c r="O1362" s="25">
        <v>72317.36</v>
      </c>
      <c r="P1362" s="25">
        <v>3723314.45</v>
      </c>
      <c r="Q1362" s="25">
        <v>7221999.9900000002</v>
      </c>
      <c r="R1362" s="25">
        <v>7149682.6299999999</v>
      </c>
    </row>
    <row r="1363" spans="1:18" ht="23.1" hidden="1" customHeight="1" x14ac:dyDescent="0.25">
      <c r="A1363" s="27">
        <v>11718</v>
      </c>
      <c r="B1363" s="28" t="s">
        <v>1684</v>
      </c>
      <c r="C1363" s="21" t="s">
        <v>69</v>
      </c>
      <c r="D1363" s="28" t="s">
        <v>60</v>
      </c>
      <c r="E1363" s="29" t="s">
        <v>205</v>
      </c>
      <c r="F1363" s="30">
        <v>100</v>
      </c>
      <c r="G1363" s="26"/>
      <c r="H1363" s="26"/>
      <c r="I1363" s="32">
        <v>2254065</v>
      </c>
      <c r="J1363" s="26"/>
      <c r="K1363" s="26"/>
      <c r="L1363" s="26"/>
      <c r="M1363" s="26"/>
      <c r="N1363" s="26"/>
      <c r="O1363" s="26"/>
      <c r="P1363" s="26"/>
      <c r="Q1363" s="32">
        <v>2254065</v>
      </c>
      <c r="R1363" s="32">
        <v>2254065</v>
      </c>
    </row>
    <row r="1364" spans="1:18" ht="23.1" hidden="1" customHeight="1" x14ac:dyDescent="0.25">
      <c r="A1364" s="27">
        <v>11728</v>
      </c>
      <c r="B1364" s="28" t="s">
        <v>1684</v>
      </c>
      <c r="C1364" s="21" t="s">
        <v>69</v>
      </c>
      <c r="D1364" s="28" t="s">
        <v>60</v>
      </c>
      <c r="E1364" s="29" t="s">
        <v>205</v>
      </c>
      <c r="F1364" s="30">
        <v>100</v>
      </c>
      <c r="G1364" s="26"/>
      <c r="H1364" s="26"/>
      <c r="I1364" s="32">
        <v>2974983.28</v>
      </c>
      <c r="J1364" s="26"/>
      <c r="K1364" s="26"/>
      <c r="L1364" s="26"/>
      <c r="M1364" s="26"/>
      <c r="N1364" s="26"/>
      <c r="O1364" s="26"/>
      <c r="P1364" s="26"/>
      <c r="Q1364" s="32">
        <v>2974983.28</v>
      </c>
      <c r="R1364" s="32">
        <v>2974983.28</v>
      </c>
    </row>
    <row r="1365" spans="1:18" ht="16.5" hidden="1" customHeight="1" x14ac:dyDescent="0.25">
      <c r="A1365" s="20">
        <v>3075</v>
      </c>
      <c r="B1365" s="22" t="s">
        <v>1692</v>
      </c>
      <c r="C1365" s="22" t="s">
        <v>59</v>
      </c>
      <c r="D1365" s="21" t="s">
        <v>60</v>
      </c>
      <c r="E1365" s="29" t="s">
        <v>468</v>
      </c>
      <c r="F1365" s="23">
        <v>91.67</v>
      </c>
      <c r="G1365" s="23">
        <v>99.19</v>
      </c>
      <c r="H1365" s="24">
        <v>11</v>
      </c>
      <c r="I1365" s="25">
        <v>540833.32999999996</v>
      </c>
      <c r="J1365" s="25">
        <v>1705315</v>
      </c>
      <c r="K1365" s="26"/>
      <c r="L1365" s="26"/>
      <c r="M1365" s="26"/>
      <c r="N1365" s="23">
        <v>0</v>
      </c>
      <c r="O1365" s="25">
        <v>68103.600000000006</v>
      </c>
      <c r="P1365" s="25">
        <v>1637211.4</v>
      </c>
      <c r="Q1365" s="25">
        <v>2246148.33</v>
      </c>
      <c r="R1365" s="25">
        <v>2178044.73</v>
      </c>
    </row>
    <row r="1366" spans="1:18" ht="16.5" hidden="1" customHeight="1" x14ac:dyDescent="0.25">
      <c r="A1366" s="20">
        <v>144</v>
      </c>
      <c r="B1366" s="21" t="s">
        <v>1693</v>
      </c>
      <c r="C1366" s="22" t="s">
        <v>59</v>
      </c>
      <c r="D1366" s="21" t="s">
        <v>60</v>
      </c>
      <c r="E1366" s="29" t="s">
        <v>1694</v>
      </c>
      <c r="F1366" s="23">
        <v>100</v>
      </c>
      <c r="G1366" s="23">
        <v>100</v>
      </c>
      <c r="H1366" s="24">
        <v>12</v>
      </c>
      <c r="I1366" s="25">
        <v>1720000</v>
      </c>
      <c r="J1366" s="25">
        <v>1138557</v>
      </c>
      <c r="K1366" s="26"/>
      <c r="L1366" s="26"/>
      <c r="M1366" s="26"/>
      <c r="N1366" s="23">
        <v>0</v>
      </c>
      <c r="O1366" s="25">
        <v>37526.39</v>
      </c>
      <c r="P1366" s="25">
        <v>1101030.6100000001</v>
      </c>
      <c r="Q1366" s="25">
        <v>2858557</v>
      </c>
      <c r="R1366" s="25">
        <v>2821030.61</v>
      </c>
    </row>
    <row r="1367" spans="1:18" ht="16.5" hidden="1" customHeight="1" x14ac:dyDescent="0.25">
      <c r="A1367" s="20">
        <v>4624</v>
      </c>
      <c r="B1367" s="21" t="s">
        <v>1693</v>
      </c>
      <c r="C1367" s="22" t="s">
        <v>59</v>
      </c>
      <c r="D1367" s="21" t="s">
        <v>60</v>
      </c>
      <c r="E1367" s="29" t="s">
        <v>371</v>
      </c>
      <c r="F1367" s="23">
        <v>100</v>
      </c>
      <c r="G1367" s="23">
        <v>100</v>
      </c>
      <c r="H1367" s="24">
        <v>18</v>
      </c>
      <c r="I1367" s="25">
        <v>960000</v>
      </c>
      <c r="J1367" s="25">
        <v>1761394.5</v>
      </c>
      <c r="K1367" s="26"/>
      <c r="L1367" s="26"/>
      <c r="M1367" s="26"/>
      <c r="N1367" s="23">
        <v>0</v>
      </c>
      <c r="O1367" s="25">
        <v>57754</v>
      </c>
      <c r="P1367" s="25">
        <v>1703640.5</v>
      </c>
      <c r="Q1367" s="25">
        <v>2721394.5</v>
      </c>
      <c r="R1367" s="25">
        <v>2663640.5</v>
      </c>
    </row>
    <row r="1368" spans="1:18" ht="33.950000000000003" hidden="1" customHeight="1" x14ac:dyDescent="0.25">
      <c r="A1368" s="27">
        <v>7230</v>
      </c>
      <c r="B1368" s="28" t="s">
        <v>1693</v>
      </c>
      <c r="C1368" s="21" t="s">
        <v>69</v>
      </c>
      <c r="D1368" s="28" t="s">
        <v>60</v>
      </c>
      <c r="E1368" s="29" t="s">
        <v>1695</v>
      </c>
      <c r="F1368" s="30">
        <v>56.25</v>
      </c>
      <c r="G1368" s="30">
        <v>51.68</v>
      </c>
      <c r="H1368" s="31">
        <v>9</v>
      </c>
      <c r="I1368" s="32">
        <v>137812.5</v>
      </c>
      <c r="J1368" s="32">
        <v>657245.72</v>
      </c>
      <c r="K1368" s="22"/>
      <c r="L1368" s="22"/>
      <c r="M1368" s="22"/>
      <c r="N1368" s="30">
        <v>0</v>
      </c>
      <c r="O1368" s="32">
        <v>17085.830000000002</v>
      </c>
      <c r="P1368" s="32">
        <v>640159.89</v>
      </c>
      <c r="Q1368" s="32">
        <v>795058.22</v>
      </c>
      <c r="R1368" s="32">
        <v>777972.39</v>
      </c>
    </row>
    <row r="1369" spans="1:18" ht="16.5" hidden="1" customHeight="1" x14ac:dyDescent="0.25">
      <c r="A1369" s="20">
        <v>7231</v>
      </c>
      <c r="B1369" s="21" t="s">
        <v>1693</v>
      </c>
      <c r="C1369" s="22" t="s">
        <v>59</v>
      </c>
      <c r="D1369" s="21" t="s">
        <v>60</v>
      </c>
      <c r="E1369" s="29" t="s">
        <v>1696</v>
      </c>
      <c r="F1369" s="23">
        <v>100</v>
      </c>
      <c r="G1369" s="23">
        <v>100</v>
      </c>
      <c r="H1369" s="24">
        <v>1</v>
      </c>
      <c r="I1369" s="23">
        <v>0</v>
      </c>
      <c r="J1369" s="23">
        <v>0</v>
      </c>
      <c r="K1369" s="26"/>
      <c r="L1369" s="26"/>
      <c r="M1369" s="26"/>
      <c r="N1369" s="23">
        <v>0</v>
      </c>
      <c r="O1369" s="23">
        <v>0</v>
      </c>
      <c r="P1369" s="23">
        <v>0</v>
      </c>
      <c r="Q1369" s="23">
        <v>0</v>
      </c>
      <c r="R1369" s="23">
        <v>0</v>
      </c>
    </row>
    <row r="1370" spans="1:18" ht="23.1" hidden="1" customHeight="1" x14ac:dyDescent="0.25">
      <c r="A1370" s="27">
        <v>11237</v>
      </c>
      <c r="B1370" s="28" t="s">
        <v>1693</v>
      </c>
      <c r="C1370" s="21" t="s">
        <v>69</v>
      </c>
      <c r="D1370" s="28" t="s">
        <v>60</v>
      </c>
      <c r="E1370" s="29" t="s">
        <v>1697</v>
      </c>
      <c r="F1370" s="30">
        <v>100</v>
      </c>
      <c r="G1370" s="26"/>
      <c r="H1370" s="26"/>
      <c r="I1370" s="30">
        <v>0</v>
      </c>
      <c r="J1370" s="26"/>
      <c r="K1370" s="26"/>
      <c r="L1370" s="26"/>
      <c r="M1370" s="26"/>
      <c r="N1370" s="26"/>
      <c r="O1370" s="26"/>
      <c r="P1370" s="26"/>
      <c r="Q1370" s="30">
        <v>0</v>
      </c>
      <c r="R1370" s="30">
        <v>0</v>
      </c>
    </row>
    <row r="1371" spans="1:18" ht="16.5" hidden="1" customHeight="1" x14ac:dyDescent="0.25">
      <c r="A1371" s="20">
        <v>10146</v>
      </c>
      <c r="B1371" s="22" t="s">
        <v>1698</v>
      </c>
      <c r="C1371" s="22" t="s">
        <v>59</v>
      </c>
      <c r="D1371" s="21" t="s">
        <v>60</v>
      </c>
      <c r="E1371" s="29" t="s">
        <v>1699</v>
      </c>
      <c r="F1371" s="23">
        <v>100</v>
      </c>
      <c r="G1371" s="23">
        <v>100</v>
      </c>
      <c r="H1371" s="24">
        <v>7</v>
      </c>
      <c r="I1371" s="25">
        <v>1080000</v>
      </c>
      <c r="J1371" s="25">
        <v>1388500</v>
      </c>
      <c r="K1371" s="26"/>
      <c r="L1371" s="26"/>
      <c r="M1371" s="26"/>
      <c r="N1371" s="23">
        <v>0</v>
      </c>
      <c r="O1371" s="25">
        <v>49858.06</v>
      </c>
      <c r="P1371" s="25">
        <v>1338641.94</v>
      </c>
      <c r="Q1371" s="25">
        <v>2468500</v>
      </c>
      <c r="R1371" s="25">
        <v>2418641.94</v>
      </c>
    </row>
    <row r="1372" spans="1:18" ht="16.5" hidden="1" customHeight="1" x14ac:dyDescent="0.25">
      <c r="A1372" s="20">
        <v>10254</v>
      </c>
      <c r="B1372" s="22" t="s">
        <v>1698</v>
      </c>
      <c r="C1372" s="22" t="s">
        <v>59</v>
      </c>
      <c r="D1372" s="21" t="s">
        <v>60</v>
      </c>
      <c r="E1372" s="29" t="s">
        <v>1139</v>
      </c>
      <c r="F1372" s="23">
        <v>100</v>
      </c>
      <c r="G1372" s="23">
        <v>100</v>
      </c>
      <c r="H1372" s="24">
        <v>12</v>
      </c>
      <c r="I1372" s="25">
        <v>1040000</v>
      </c>
      <c r="J1372" s="25">
        <v>1129280</v>
      </c>
      <c r="K1372" s="26"/>
      <c r="L1372" s="26"/>
      <c r="M1372" s="26"/>
      <c r="N1372" s="23">
        <v>0</v>
      </c>
      <c r="O1372" s="25">
        <v>47251.28</v>
      </c>
      <c r="P1372" s="25">
        <v>1082028.72</v>
      </c>
      <c r="Q1372" s="25">
        <v>2169280</v>
      </c>
      <c r="R1372" s="25">
        <v>2122028.7200000002</v>
      </c>
    </row>
    <row r="1373" spans="1:18" ht="16.5" hidden="1" customHeight="1" x14ac:dyDescent="0.25">
      <c r="A1373" s="20">
        <v>2281</v>
      </c>
      <c r="B1373" s="21" t="s">
        <v>1700</v>
      </c>
      <c r="C1373" s="22" t="s">
        <v>59</v>
      </c>
      <c r="D1373" s="21" t="s">
        <v>60</v>
      </c>
      <c r="E1373" s="29" t="s">
        <v>109</v>
      </c>
      <c r="F1373" s="23">
        <v>100</v>
      </c>
      <c r="G1373" s="23">
        <v>100</v>
      </c>
      <c r="H1373" s="24">
        <v>25</v>
      </c>
      <c r="I1373" s="25">
        <v>3051938.83</v>
      </c>
      <c r="J1373" s="25">
        <v>3431061.15</v>
      </c>
      <c r="K1373" s="25">
        <v>3369525.3</v>
      </c>
      <c r="L1373" s="26"/>
      <c r="M1373" s="26"/>
      <c r="N1373" s="23">
        <v>0</v>
      </c>
      <c r="O1373" s="25">
        <v>71956.98</v>
      </c>
      <c r="P1373" s="25">
        <v>3359104.17</v>
      </c>
      <c r="Q1373" s="25">
        <v>6482999.9800000004</v>
      </c>
      <c r="R1373" s="25">
        <v>6411043</v>
      </c>
    </row>
    <row r="1374" spans="1:18" ht="16.5" hidden="1" customHeight="1" x14ac:dyDescent="0.25">
      <c r="A1374" s="20">
        <v>2284</v>
      </c>
      <c r="B1374" s="21" t="s">
        <v>1700</v>
      </c>
      <c r="C1374" s="22" t="s">
        <v>59</v>
      </c>
      <c r="D1374" s="21" t="s">
        <v>60</v>
      </c>
      <c r="E1374" s="29" t="s">
        <v>1701</v>
      </c>
      <c r="F1374" s="23">
        <v>100</v>
      </c>
      <c r="G1374" s="23">
        <v>100</v>
      </c>
      <c r="H1374" s="24">
        <v>24</v>
      </c>
      <c r="I1374" s="25">
        <v>1751761.1</v>
      </c>
      <c r="J1374" s="25">
        <v>2429238.88</v>
      </c>
      <c r="K1374" s="25">
        <v>1630970.44</v>
      </c>
      <c r="L1374" s="26"/>
      <c r="M1374" s="26"/>
      <c r="N1374" s="23">
        <v>0</v>
      </c>
      <c r="O1374" s="25">
        <v>25433.98</v>
      </c>
      <c r="P1374" s="25">
        <v>2403804.9</v>
      </c>
      <c r="Q1374" s="25">
        <v>4180999.98</v>
      </c>
      <c r="R1374" s="25">
        <v>4155566</v>
      </c>
    </row>
    <row r="1375" spans="1:18" ht="16.5" hidden="1" customHeight="1" x14ac:dyDescent="0.25">
      <c r="A1375" s="20">
        <v>2218</v>
      </c>
      <c r="B1375" s="21" t="s">
        <v>1702</v>
      </c>
      <c r="C1375" s="22" t="s">
        <v>59</v>
      </c>
      <c r="D1375" s="21" t="s">
        <v>60</v>
      </c>
      <c r="E1375" s="29" t="s">
        <v>1054</v>
      </c>
      <c r="F1375" s="23">
        <v>100</v>
      </c>
      <c r="G1375" s="23">
        <v>100</v>
      </c>
      <c r="H1375" s="24">
        <v>24</v>
      </c>
      <c r="I1375" s="25">
        <v>1590705.66</v>
      </c>
      <c r="J1375" s="25">
        <v>3669294.32</v>
      </c>
      <c r="K1375" s="25">
        <v>2734935.37</v>
      </c>
      <c r="L1375" s="26"/>
      <c r="M1375" s="26"/>
      <c r="N1375" s="23">
        <v>0</v>
      </c>
      <c r="O1375" s="25">
        <v>75105.22</v>
      </c>
      <c r="P1375" s="25">
        <v>3594189.1</v>
      </c>
      <c r="Q1375" s="25">
        <v>5259999.9800000004</v>
      </c>
      <c r="R1375" s="25">
        <v>5184894.76</v>
      </c>
    </row>
    <row r="1376" spans="1:18" ht="16.5" hidden="1" customHeight="1" x14ac:dyDescent="0.25">
      <c r="A1376" s="20">
        <v>7537</v>
      </c>
      <c r="B1376" s="21" t="s">
        <v>1702</v>
      </c>
      <c r="C1376" s="22" t="s">
        <v>59</v>
      </c>
      <c r="D1376" s="21" t="s">
        <v>60</v>
      </c>
      <c r="E1376" s="33" t="s">
        <v>1703</v>
      </c>
      <c r="F1376" s="23">
        <v>100</v>
      </c>
      <c r="G1376" s="23">
        <v>100</v>
      </c>
      <c r="H1376" s="24">
        <v>3</v>
      </c>
      <c r="I1376" s="25">
        <v>120385.78</v>
      </c>
      <c r="J1376" s="25">
        <v>9614.2199999999993</v>
      </c>
      <c r="K1376" s="25">
        <v>-24888.01</v>
      </c>
      <c r="L1376" s="26"/>
      <c r="M1376" s="26"/>
      <c r="N1376" s="23">
        <v>0</v>
      </c>
      <c r="O1376" s="23">
        <v>31.35</v>
      </c>
      <c r="P1376" s="25">
        <v>9582.8700000000008</v>
      </c>
      <c r="Q1376" s="25">
        <v>130000</v>
      </c>
      <c r="R1376" s="25">
        <v>129968.65</v>
      </c>
    </row>
    <row r="1377" spans="1:18" ht="17.100000000000001" hidden="1" customHeight="1" x14ac:dyDescent="0.25">
      <c r="A1377" s="20">
        <v>822</v>
      </c>
      <c r="B1377" s="21" t="s">
        <v>1704</v>
      </c>
      <c r="C1377" s="21" t="s">
        <v>69</v>
      </c>
      <c r="D1377" s="21" t="s">
        <v>60</v>
      </c>
      <c r="E1377" s="29" t="s">
        <v>1705</v>
      </c>
      <c r="F1377" s="23">
        <v>50</v>
      </c>
      <c r="G1377" s="23">
        <v>50</v>
      </c>
      <c r="H1377" s="24">
        <v>5</v>
      </c>
      <c r="I1377" s="25">
        <v>173000</v>
      </c>
      <c r="J1377" s="25">
        <v>279335.48</v>
      </c>
      <c r="K1377" s="26"/>
      <c r="L1377" s="26"/>
      <c r="M1377" s="26"/>
      <c r="N1377" s="23">
        <v>489.4</v>
      </c>
      <c r="O1377" s="25">
        <v>4352.99</v>
      </c>
      <c r="P1377" s="25">
        <v>274982.49</v>
      </c>
      <c r="Q1377" s="25">
        <v>452335.48</v>
      </c>
      <c r="R1377" s="25">
        <v>447982.49</v>
      </c>
    </row>
    <row r="1378" spans="1:18" ht="39.950000000000003" hidden="1" customHeight="1" x14ac:dyDescent="0.25">
      <c r="A1378" s="27">
        <v>4641</v>
      </c>
      <c r="B1378" s="28" t="s">
        <v>1704</v>
      </c>
      <c r="C1378" s="28" t="s">
        <v>69</v>
      </c>
      <c r="D1378" s="28" t="s">
        <v>60</v>
      </c>
      <c r="E1378" s="29" t="s">
        <v>1706</v>
      </c>
      <c r="F1378" s="30">
        <v>63.64</v>
      </c>
      <c r="G1378" s="30">
        <v>63.76</v>
      </c>
      <c r="H1378" s="31">
        <v>7</v>
      </c>
      <c r="I1378" s="32">
        <v>388181.82</v>
      </c>
      <c r="J1378" s="32">
        <v>840708</v>
      </c>
      <c r="K1378" s="22"/>
      <c r="L1378" s="22"/>
      <c r="M1378" s="22"/>
      <c r="N1378" s="32">
        <v>1979.2</v>
      </c>
      <c r="O1378" s="32">
        <v>31110.49</v>
      </c>
      <c r="P1378" s="32">
        <v>809597.51</v>
      </c>
      <c r="Q1378" s="32">
        <v>1228889.82</v>
      </c>
      <c r="R1378" s="32">
        <v>1197779.33</v>
      </c>
    </row>
    <row r="1379" spans="1:18" ht="17.100000000000001" hidden="1" customHeight="1" x14ac:dyDescent="0.25">
      <c r="A1379" s="20">
        <v>8523</v>
      </c>
      <c r="B1379" s="21" t="s">
        <v>1704</v>
      </c>
      <c r="C1379" s="21" t="s">
        <v>69</v>
      </c>
      <c r="D1379" s="21" t="s">
        <v>60</v>
      </c>
      <c r="E1379" s="29" t="s">
        <v>1707</v>
      </c>
      <c r="F1379" s="23">
        <v>100</v>
      </c>
      <c r="G1379" s="23">
        <v>100</v>
      </c>
      <c r="H1379" s="24">
        <v>11</v>
      </c>
      <c r="I1379" s="25">
        <v>374000</v>
      </c>
      <c r="J1379" s="25">
        <v>2420777</v>
      </c>
      <c r="K1379" s="26"/>
      <c r="L1379" s="26"/>
      <c r="M1379" s="26"/>
      <c r="N1379" s="25">
        <v>7117.05</v>
      </c>
      <c r="O1379" s="25">
        <v>115887.01</v>
      </c>
      <c r="P1379" s="25">
        <v>2304889.9900000002</v>
      </c>
      <c r="Q1379" s="25">
        <v>2794777</v>
      </c>
      <c r="R1379" s="25">
        <v>2678889.9900000002</v>
      </c>
    </row>
    <row r="1380" spans="1:18" ht="16.5" hidden="1" customHeight="1" x14ac:dyDescent="0.25">
      <c r="A1380" s="20">
        <v>2938</v>
      </c>
      <c r="B1380" s="21" t="s">
        <v>1708</v>
      </c>
      <c r="C1380" s="22" t="s">
        <v>59</v>
      </c>
      <c r="D1380" s="21" t="s">
        <v>60</v>
      </c>
      <c r="E1380" s="29" t="s">
        <v>1709</v>
      </c>
      <c r="F1380" s="23">
        <v>100</v>
      </c>
      <c r="G1380" s="23">
        <v>100</v>
      </c>
      <c r="H1380" s="24">
        <v>13</v>
      </c>
      <c r="I1380" s="25">
        <v>368000</v>
      </c>
      <c r="J1380" s="25">
        <v>1205892.5</v>
      </c>
      <c r="K1380" s="26"/>
      <c r="L1380" s="26"/>
      <c r="M1380" s="26"/>
      <c r="N1380" s="23">
        <v>0</v>
      </c>
      <c r="O1380" s="25">
        <v>39553.47</v>
      </c>
      <c r="P1380" s="25">
        <v>1166339.03</v>
      </c>
      <c r="Q1380" s="25">
        <v>1573892.5</v>
      </c>
      <c r="R1380" s="25">
        <v>1534339.03</v>
      </c>
    </row>
    <row r="1381" spans="1:18" ht="17.100000000000001" hidden="1" customHeight="1" x14ac:dyDescent="0.25">
      <c r="A1381" s="20">
        <v>8362</v>
      </c>
      <c r="B1381" s="21" t="s">
        <v>1710</v>
      </c>
      <c r="C1381" s="21" t="s">
        <v>69</v>
      </c>
      <c r="D1381" s="21" t="s">
        <v>60</v>
      </c>
      <c r="E1381" s="29" t="s">
        <v>1711</v>
      </c>
      <c r="F1381" s="23">
        <v>100</v>
      </c>
      <c r="G1381" s="23">
        <v>100</v>
      </c>
      <c r="H1381" s="24">
        <v>15</v>
      </c>
      <c r="I1381" s="25">
        <v>203000</v>
      </c>
      <c r="J1381" s="25">
        <v>2139168.5</v>
      </c>
      <c r="K1381" s="26"/>
      <c r="L1381" s="26"/>
      <c r="M1381" s="26"/>
      <c r="N1381" s="23">
        <v>0</v>
      </c>
      <c r="O1381" s="25">
        <v>60098.74</v>
      </c>
      <c r="P1381" s="25">
        <v>2079069.76</v>
      </c>
      <c r="Q1381" s="25">
        <v>2342168.5</v>
      </c>
      <c r="R1381" s="25">
        <v>2282069.7599999998</v>
      </c>
    </row>
    <row r="1382" spans="1:18" ht="29.1" hidden="1" customHeight="1" x14ac:dyDescent="0.25">
      <c r="A1382" s="20">
        <v>2305</v>
      </c>
      <c r="B1382" s="21" t="s">
        <v>1712</v>
      </c>
      <c r="C1382" s="21" t="s">
        <v>69</v>
      </c>
      <c r="D1382" s="21" t="s">
        <v>60</v>
      </c>
      <c r="E1382" s="33" t="s">
        <v>1713</v>
      </c>
      <c r="F1382" s="23">
        <v>100</v>
      </c>
      <c r="G1382" s="23">
        <v>100</v>
      </c>
      <c r="H1382" s="24">
        <v>15</v>
      </c>
      <c r="I1382" s="25">
        <v>259000</v>
      </c>
      <c r="J1382" s="25">
        <v>1484477.5</v>
      </c>
      <c r="K1382" s="22"/>
      <c r="L1382" s="22"/>
      <c r="M1382" s="22"/>
      <c r="N1382" s="23">
        <v>0</v>
      </c>
      <c r="O1382" s="25">
        <v>83936.8</v>
      </c>
      <c r="P1382" s="25">
        <v>1400540.7</v>
      </c>
      <c r="Q1382" s="25">
        <v>1743477.5</v>
      </c>
      <c r="R1382" s="25">
        <v>1659540.7</v>
      </c>
    </row>
    <row r="1383" spans="1:18" ht="17.100000000000001" hidden="1" customHeight="1" x14ac:dyDescent="0.25">
      <c r="A1383" s="20">
        <v>2319</v>
      </c>
      <c r="B1383" s="21" t="s">
        <v>1714</v>
      </c>
      <c r="C1383" s="21" t="s">
        <v>69</v>
      </c>
      <c r="D1383" s="21" t="s">
        <v>60</v>
      </c>
      <c r="E1383" s="29" t="s">
        <v>1715</v>
      </c>
      <c r="F1383" s="23">
        <v>100</v>
      </c>
      <c r="G1383" s="23">
        <v>100</v>
      </c>
      <c r="H1383" s="24">
        <v>13</v>
      </c>
      <c r="I1383" s="25">
        <v>1400000</v>
      </c>
      <c r="J1383" s="25">
        <v>1574041.16</v>
      </c>
      <c r="K1383" s="26"/>
      <c r="L1383" s="26"/>
      <c r="M1383" s="26"/>
      <c r="N1383" s="23">
        <v>0</v>
      </c>
      <c r="O1383" s="25">
        <v>44369.85</v>
      </c>
      <c r="P1383" s="25">
        <v>1529671.31</v>
      </c>
      <c r="Q1383" s="25">
        <v>2974041.16</v>
      </c>
      <c r="R1383" s="25">
        <v>2929671.31</v>
      </c>
    </row>
    <row r="1384" spans="1:18" ht="16.5" hidden="1" customHeight="1" x14ac:dyDescent="0.25">
      <c r="A1384" s="20">
        <v>8015</v>
      </c>
      <c r="B1384" s="21" t="s">
        <v>1714</v>
      </c>
      <c r="C1384" s="22" t="s">
        <v>59</v>
      </c>
      <c r="D1384" s="21" t="s">
        <v>60</v>
      </c>
      <c r="E1384" s="29" t="s">
        <v>1716</v>
      </c>
      <c r="F1384" s="23">
        <v>100</v>
      </c>
      <c r="G1384" s="23">
        <v>100</v>
      </c>
      <c r="H1384" s="24">
        <v>10</v>
      </c>
      <c r="I1384" s="25">
        <v>1310000</v>
      </c>
      <c r="J1384" s="25">
        <v>1138322</v>
      </c>
      <c r="K1384" s="26"/>
      <c r="L1384" s="26"/>
      <c r="M1384" s="26"/>
      <c r="N1384" s="23">
        <v>0</v>
      </c>
      <c r="O1384" s="25">
        <v>36554.080000000002</v>
      </c>
      <c r="P1384" s="25">
        <v>1101767.92</v>
      </c>
      <c r="Q1384" s="25">
        <v>2448322</v>
      </c>
      <c r="R1384" s="25">
        <v>2411767.92</v>
      </c>
    </row>
    <row r="1385" spans="1:18" ht="16.5" hidden="1" customHeight="1" x14ac:dyDescent="0.25">
      <c r="A1385" s="20">
        <v>1725</v>
      </c>
      <c r="B1385" s="21" t="s">
        <v>1717</v>
      </c>
      <c r="C1385" s="22" t="s">
        <v>1718</v>
      </c>
      <c r="D1385" s="21" t="s">
        <v>60</v>
      </c>
      <c r="E1385" s="29" t="s">
        <v>1719</v>
      </c>
      <c r="F1385" s="23">
        <v>100</v>
      </c>
      <c r="G1385" s="23">
        <v>100</v>
      </c>
      <c r="H1385" s="24">
        <v>10</v>
      </c>
      <c r="I1385" s="25">
        <v>740000</v>
      </c>
      <c r="J1385" s="25">
        <v>1053948.5</v>
      </c>
      <c r="K1385" s="26"/>
      <c r="L1385" s="26"/>
      <c r="M1385" s="26"/>
      <c r="N1385" s="23">
        <v>0</v>
      </c>
      <c r="O1385" s="25">
        <v>24765.78</v>
      </c>
      <c r="P1385" s="25">
        <v>1029182.72</v>
      </c>
      <c r="Q1385" s="25">
        <v>1793948.5</v>
      </c>
      <c r="R1385" s="25">
        <v>1769182.72</v>
      </c>
    </row>
    <row r="1386" spans="1:18" ht="29.1" hidden="1" customHeight="1" x14ac:dyDescent="0.25">
      <c r="A1386" s="20">
        <v>8156</v>
      </c>
      <c r="B1386" s="21" t="s">
        <v>1717</v>
      </c>
      <c r="C1386" s="21" t="s">
        <v>69</v>
      </c>
      <c r="D1386" s="21" t="s">
        <v>60</v>
      </c>
      <c r="E1386" s="29" t="s">
        <v>1720</v>
      </c>
      <c r="F1386" s="23">
        <v>100</v>
      </c>
      <c r="G1386" s="23">
        <v>100</v>
      </c>
      <c r="H1386" s="24">
        <v>9</v>
      </c>
      <c r="I1386" s="25">
        <v>730000</v>
      </c>
      <c r="J1386" s="25">
        <v>1330510</v>
      </c>
      <c r="K1386" s="22"/>
      <c r="L1386" s="22"/>
      <c r="M1386" s="22"/>
      <c r="N1386" s="23">
        <v>0</v>
      </c>
      <c r="O1386" s="25">
        <v>37808.82</v>
      </c>
      <c r="P1386" s="25">
        <v>1292701.18</v>
      </c>
      <c r="Q1386" s="25">
        <v>2060510</v>
      </c>
      <c r="R1386" s="25">
        <v>2022701.18</v>
      </c>
    </row>
    <row r="1387" spans="1:18" ht="23.1" hidden="1" customHeight="1" x14ac:dyDescent="0.25">
      <c r="A1387" s="27">
        <v>17</v>
      </c>
      <c r="B1387" s="21" t="s">
        <v>1721</v>
      </c>
      <c r="C1387" s="21" t="s">
        <v>69</v>
      </c>
      <c r="D1387" s="28" t="s">
        <v>60</v>
      </c>
      <c r="E1387" s="29" t="s">
        <v>1722</v>
      </c>
      <c r="F1387" s="30">
        <v>100</v>
      </c>
      <c r="G1387" s="30">
        <v>100</v>
      </c>
      <c r="H1387" s="31">
        <v>11</v>
      </c>
      <c r="I1387" s="32">
        <v>830000</v>
      </c>
      <c r="J1387" s="32">
        <v>1013769</v>
      </c>
      <c r="K1387" s="26"/>
      <c r="L1387" s="26"/>
      <c r="M1387" s="26"/>
      <c r="N1387" s="30">
        <v>0</v>
      </c>
      <c r="O1387" s="32">
        <v>32578.2</v>
      </c>
      <c r="P1387" s="32">
        <v>981190.8</v>
      </c>
      <c r="Q1387" s="32">
        <v>1843769</v>
      </c>
      <c r="R1387" s="32">
        <v>1811190.8</v>
      </c>
    </row>
    <row r="1388" spans="1:18" ht="16.5" hidden="1" customHeight="1" x14ac:dyDescent="0.25">
      <c r="A1388" s="20">
        <v>5011</v>
      </c>
      <c r="B1388" s="21" t="s">
        <v>1721</v>
      </c>
      <c r="C1388" s="22" t="s">
        <v>59</v>
      </c>
      <c r="D1388" s="21" t="s">
        <v>60</v>
      </c>
      <c r="E1388" s="29" t="s">
        <v>1723</v>
      </c>
      <c r="F1388" s="23">
        <v>50</v>
      </c>
      <c r="G1388" s="23">
        <v>50</v>
      </c>
      <c r="H1388" s="24">
        <v>16</v>
      </c>
      <c r="I1388" s="25">
        <v>136500</v>
      </c>
      <c r="J1388" s="25">
        <v>663531.02</v>
      </c>
      <c r="K1388" s="26"/>
      <c r="L1388" s="26"/>
      <c r="M1388" s="26"/>
      <c r="N1388" s="23">
        <v>0</v>
      </c>
      <c r="O1388" s="25">
        <v>23234.41</v>
      </c>
      <c r="P1388" s="25">
        <v>640296.61</v>
      </c>
      <c r="Q1388" s="25">
        <v>800031.02</v>
      </c>
      <c r="R1388" s="25">
        <v>776796.61</v>
      </c>
    </row>
    <row r="1389" spans="1:18" ht="45.95" hidden="1" customHeight="1" x14ac:dyDescent="0.25">
      <c r="A1389" s="27">
        <v>1220</v>
      </c>
      <c r="B1389" s="28" t="s">
        <v>1724</v>
      </c>
      <c r="C1389" s="28" t="s">
        <v>69</v>
      </c>
      <c r="D1389" s="28" t="s">
        <v>60</v>
      </c>
      <c r="E1389" s="29" t="s">
        <v>1725</v>
      </c>
      <c r="F1389" s="30">
        <v>100</v>
      </c>
      <c r="G1389" s="30">
        <v>100</v>
      </c>
      <c r="H1389" s="31">
        <v>7</v>
      </c>
      <c r="I1389" s="32">
        <v>454000</v>
      </c>
      <c r="J1389" s="32">
        <v>1271077</v>
      </c>
      <c r="K1389" s="22"/>
      <c r="L1389" s="22"/>
      <c r="M1389" s="22"/>
      <c r="N1389" s="30">
        <v>0</v>
      </c>
      <c r="O1389" s="32">
        <v>38137.96</v>
      </c>
      <c r="P1389" s="32">
        <v>1232939.04</v>
      </c>
      <c r="Q1389" s="32">
        <v>1725077</v>
      </c>
      <c r="R1389" s="32">
        <v>1686939.04</v>
      </c>
    </row>
    <row r="1390" spans="1:18" ht="16.5" hidden="1" customHeight="1" x14ac:dyDescent="0.25">
      <c r="A1390" s="20">
        <v>5119</v>
      </c>
      <c r="B1390" s="21" t="s">
        <v>1724</v>
      </c>
      <c r="C1390" s="22" t="s">
        <v>59</v>
      </c>
      <c r="D1390" s="21" t="s">
        <v>60</v>
      </c>
      <c r="E1390" s="29" t="s">
        <v>1726</v>
      </c>
      <c r="F1390" s="23">
        <v>100</v>
      </c>
      <c r="G1390" s="26"/>
      <c r="H1390" s="26"/>
      <c r="I1390" s="25">
        <v>620000</v>
      </c>
      <c r="J1390" s="26"/>
      <c r="K1390" s="26"/>
      <c r="L1390" s="26"/>
      <c r="M1390" s="26"/>
      <c r="N1390" s="26"/>
      <c r="O1390" s="26"/>
      <c r="P1390" s="26"/>
      <c r="Q1390" s="25">
        <v>620000</v>
      </c>
      <c r="R1390" s="25">
        <v>620000</v>
      </c>
    </row>
    <row r="1391" spans="1:18" ht="17.100000000000001" hidden="1" customHeight="1" x14ac:dyDescent="0.25">
      <c r="A1391" s="20">
        <v>5542</v>
      </c>
      <c r="B1391" s="21" t="s">
        <v>1724</v>
      </c>
      <c r="C1391" s="21" t="s">
        <v>69</v>
      </c>
      <c r="D1391" s="21" t="s">
        <v>60</v>
      </c>
      <c r="E1391" s="29" t="s">
        <v>1727</v>
      </c>
      <c r="F1391" s="23">
        <v>100</v>
      </c>
      <c r="G1391" s="26"/>
      <c r="H1391" s="26"/>
      <c r="I1391" s="25">
        <v>1140000</v>
      </c>
      <c r="J1391" s="26"/>
      <c r="K1391" s="26"/>
      <c r="L1391" s="26"/>
      <c r="M1391" s="26"/>
      <c r="N1391" s="26"/>
      <c r="O1391" s="26"/>
      <c r="P1391" s="26"/>
      <c r="Q1391" s="25">
        <v>1140000</v>
      </c>
      <c r="R1391" s="25">
        <v>1140000</v>
      </c>
    </row>
    <row r="1392" spans="1:18" ht="16.5" hidden="1" customHeight="1" x14ac:dyDescent="0.25">
      <c r="A1392" s="20">
        <v>6034</v>
      </c>
      <c r="B1392" s="21" t="s">
        <v>1724</v>
      </c>
      <c r="C1392" s="22" t="s">
        <v>59</v>
      </c>
      <c r="D1392" s="21" t="s">
        <v>60</v>
      </c>
      <c r="E1392" s="33" t="s">
        <v>1668</v>
      </c>
      <c r="F1392" s="23">
        <v>75</v>
      </c>
      <c r="G1392" s="23">
        <v>81.760000000000005</v>
      </c>
      <c r="H1392" s="24">
        <v>9</v>
      </c>
      <c r="I1392" s="25">
        <v>1320000</v>
      </c>
      <c r="J1392" s="25">
        <v>1251084</v>
      </c>
      <c r="K1392" s="26"/>
      <c r="L1392" s="26"/>
      <c r="M1392" s="26"/>
      <c r="N1392" s="23">
        <v>0</v>
      </c>
      <c r="O1392" s="25">
        <v>34373.370000000003</v>
      </c>
      <c r="P1392" s="25">
        <v>1216710.6299999999</v>
      </c>
      <c r="Q1392" s="25">
        <v>2571084</v>
      </c>
      <c r="R1392" s="25">
        <v>2536710.63</v>
      </c>
    </row>
    <row r="1393" spans="1:18" ht="16.5" hidden="1" customHeight="1" x14ac:dyDescent="0.25">
      <c r="A1393" s="20">
        <v>7187</v>
      </c>
      <c r="B1393" s="21" t="s">
        <v>1724</v>
      </c>
      <c r="C1393" s="22" t="s">
        <v>59</v>
      </c>
      <c r="D1393" s="21" t="s">
        <v>60</v>
      </c>
      <c r="E1393" s="29" t="s">
        <v>1728</v>
      </c>
      <c r="F1393" s="23">
        <v>44.44</v>
      </c>
      <c r="G1393" s="23">
        <v>49.42</v>
      </c>
      <c r="H1393" s="24">
        <v>4</v>
      </c>
      <c r="I1393" s="25">
        <v>591111.11</v>
      </c>
      <c r="J1393" s="25">
        <v>592100</v>
      </c>
      <c r="K1393" s="26"/>
      <c r="L1393" s="26"/>
      <c r="M1393" s="26"/>
      <c r="N1393" s="25">
        <v>2938</v>
      </c>
      <c r="O1393" s="25">
        <v>18772.53</v>
      </c>
      <c r="P1393" s="25">
        <v>573327.47</v>
      </c>
      <c r="Q1393" s="25">
        <v>1183211.1100000001</v>
      </c>
      <c r="R1393" s="25">
        <v>1164438.58</v>
      </c>
    </row>
    <row r="1394" spans="1:18" ht="33.950000000000003" hidden="1" customHeight="1" x14ac:dyDescent="0.25">
      <c r="A1394" s="27">
        <v>8080</v>
      </c>
      <c r="B1394" s="21" t="s">
        <v>1724</v>
      </c>
      <c r="C1394" s="21" t="s">
        <v>69</v>
      </c>
      <c r="D1394" s="28" t="s">
        <v>60</v>
      </c>
      <c r="E1394" s="29" t="s">
        <v>1729</v>
      </c>
      <c r="F1394" s="30">
        <v>100</v>
      </c>
      <c r="G1394" s="30">
        <v>100</v>
      </c>
      <c r="H1394" s="31">
        <v>23</v>
      </c>
      <c r="I1394" s="32">
        <v>1340000</v>
      </c>
      <c r="J1394" s="32">
        <v>3800021</v>
      </c>
      <c r="K1394" s="22"/>
      <c r="L1394" s="22"/>
      <c r="M1394" s="22"/>
      <c r="N1394" s="30">
        <v>0</v>
      </c>
      <c r="O1394" s="32">
        <v>119372.14</v>
      </c>
      <c r="P1394" s="32">
        <v>3680648.86</v>
      </c>
      <c r="Q1394" s="32">
        <v>5140021</v>
      </c>
      <c r="R1394" s="32">
        <v>5020648.8600000003</v>
      </c>
    </row>
    <row r="1395" spans="1:18" ht="23.1" hidden="1" customHeight="1" x14ac:dyDescent="0.25">
      <c r="A1395" s="27">
        <v>8081</v>
      </c>
      <c r="B1395" s="21" t="s">
        <v>1724</v>
      </c>
      <c r="C1395" s="21" t="s">
        <v>69</v>
      </c>
      <c r="D1395" s="28" t="s">
        <v>60</v>
      </c>
      <c r="E1395" s="29" t="s">
        <v>1730</v>
      </c>
      <c r="F1395" s="30">
        <v>70.59</v>
      </c>
      <c r="G1395" s="30">
        <v>76.040000000000006</v>
      </c>
      <c r="H1395" s="31">
        <v>12</v>
      </c>
      <c r="I1395" s="32">
        <v>1821176.47</v>
      </c>
      <c r="J1395" s="32">
        <v>1868136.5</v>
      </c>
      <c r="K1395" s="26"/>
      <c r="L1395" s="26"/>
      <c r="M1395" s="26"/>
      <c r="N1395" s="30">
        <v>0</v>
      </c>
      <c r="O1395" s="32">
        <v>50417.25</v>
      </c>
      <c r="P1395" s="32">
        <v>1817719.25</v>
      </c>
      <c r="Q1395" s="32">
        <v>3689312.97</v>
      </c>
      <c r="R1395" s="32">
        <v>3638895.72</v>
      </c>
    </row>
    <row r="1396" spans="1:18" ht="17.100000000000001" hidden="1" customHeight="1" x14ac:dyDescent="0.25">
      <c r="A1396" s="20">
        <v>8082</v>
      </c>
      <c r="B1396" s="21" t="s">
        <v>1724</v>
      </c>
      <c r="C1396" s="21" t="s">
        <v>69</v>
      </c>
      <c r="D1396" s="21" t="s">
        <v>60</v>
      </c>
      <c r="E1396" s="29" t="s">
        <v>1731</v>
      </c>
      <c r="F1396" s="23">
        <v>50</v>
      </c>
      <c r="G1396" s="23">
        <v>50.06</v>
      </c>
      <c r="H1396" s="24">
        <v>12</v>
      </c>
      <c r="I1396" s="25">
        <v>810000</v>
      </c>
      <c r="J1396" s="25">
        <v>809267.38</v>
      </c>
      <c r="K1396" s="26"/>
      <c r="L1396" s="26"/>
      <c r="M1396" s="26"/>
      <c r="N1396" s="23">
        <v>0</v>
      </c>
      <c r="O1396" s="25">
        <v>27436.7</v>
      </c>
      <c r="P1396" s="25">
        <v>781830.68</v>
      </c>
      <c r="Q1396" s="25">
        <v>1619267.38</v>
      </c>
      <c r="R1396" s="25">
        <v>1591830.68</v>
      </c>
    </row>
    <row r="1397" spans="1:18" ht="33.950000000000003" hidden="1" customHeight="1" x14ac:dyDescent="0.25">
      <c r="A1397" s="27">
        <v>8337</v>
      </c>
      <c r="B1397" s="21" t="s">
        <v>1724</v>
      </c>
      <c r="C1397" s="21" t="s">
        <v>69</v>
      </c>
      <c r="D1397" s="28" t="s">
        <v>60</v>
      </c>
      <c r="E1397" s="29" t="s">
        <v>1732</v>
      </c>
      <c r="F1397" s="30">
        <v>100</v>
      </c>
      <c r="G1397" s="30">
        <v>100</v>
      </c>
      <c r="H1397" s="31">
        <v>16</v>
      </c>
      <c r="I1397" s="32">
        <v>620000</v>
      </c>
      <c r="J1397" s="32">
        <v>2260933.5</v>
      </c>
      <c r="K1397" s="22"/>
      <c r="L1397" s="22"/>
      <c r="M1397" s="22"/>
      <c r="N1397" s="30">
        <v>0</v>
      </c>
      <c r="O1397" s="32">
        <v>54216.31</v>
      </c>
      <c r="P1397" s="32">
        <v>2206717.19</v>
      </c>
      <c r="Q1397" s="32">
        <v>2880933.5</v>
      </c>
      <c r="R1397" s="32">
        <v>2826717.19</v>
      </c>
    </row>
    <row r="1398" spans="1:18" ht="16.5" hidden="1" customHeight="1" x14ac:dyDescent="0.25">
      <c r="A1398" s="20">
        <v>10001</v>
      </c>
      <c r="B1398" s="21" t="s">
        <v>1724</v>
      </c>
      <c r="C1398" s="22" t="s">
        <v>59</v>
      </c>
      <c r="D1398" s="21" t="s">
        <v>60</v>
      </c>
      <c r="E1398" s="29" t="s">
        <v>1733</v>
      </c>
      <c r="F1398" s="23">
        <v>100</v>
      </c>
      <c r="G1398" s="23">
        <v>100</v>
      </c>
      <c r="H1398" s="24">
        <v>8</v>
      </c>
      <c r="I1398" s="25">
        <v>1150000</v>
      </c>
      <c r="J1398" s="25">
        <v>1212513</v>
      </c>
      <c r="K1398" s="26"/>
      <c r="L1398" s="26"/>
      <c r="M1398" s="26"/>
      <c r="N1398" s="23">
        <v>0</v>
      </c>
      <c r="O1398" s="25">
        <v>51249.95</v>
      </c>
      <c r="P1398" s="25">
        <v>1161263.05</v>
      </c>
      <c r="Q1398" s="25">
        <v>2362513</v>
      </c>
      <c r="R1398" s="25">
        <v>2311263.0499999998</v>
      </c>
    </row>
    <row r="1399" spans="1:18" ht="39.950000000000003" hidden="1" customHeight="1" x14ac:dyDescent="0.25">
      <c r="A1399" s="27">
        <v>1808</v>
      </c>
      <c r="B1399" s="28" t="s">
        <v>1734</v>
      </c>
      <c r="C1399" s="28" t="s">
        <v>69</v>
      </c>
      <c r="D1399" s="28" t="s">
        <v>60</v>
      </c>
      <c r="E1399" s="29" t="s">
        <v>1735</v>
      </c>
      <c r="F1399" s="30">
        <v>55</v>
      </c>
      <c r="G1399" s="30">
        <v>50</v>
      </c>
      <c r="H1399" s="31">
        <v>11</v>
      </c>
      <c r="I1399" s="32">
        <v>885500</v>
      </c>
      <c r="J1399" s="32">
        <v>660321.57999999996</v>
      </c>
      <c r="K1399" s="22"/>
      <c r="L1399" s="22"/>
      <c r="M1399" s="22"/>
      <c r="N1399" s="30">
        <v>0</v>
      </c>
      <c r="O1399" s="32">
        <v>14988.55</v>
      </c>
      <c r="P1399" s="32">
        <v>645333.03</v>
      </c>
      <c r="Q1399" s="32">
        <v>1545821.58</v>
      </c>
      <c r="R1399" s="32">
        <v>1530833.03</v>
      </c>
    </row>
    <row r="1400" spans="1:18" ht="16.5" hidden="1" customHeight="1" x14ac:dyDescent="0.25">
      <c r="A1400" s="20">
        <v>4294</v>
      </c>
      <c r="B1400" s="21" t="s">
        <v>1734</v>
      </c>
      <c r="C1400" s="22" t="s">
        <v>59</v>
      </c>
      <c r="D1400" s="21" t="s">
        <v>60</v>
      </c>
      <c r="E1400" s="29" t="s">
        <v>1736</v>
      </c>
      <c r="F1400" s="23">
        <v>100</v>
      </c>
      <c r="G1400" s="23">
        <v>100</v>
      </c>
      <c r="H1400" s="24">
        <v>15</v>
      </c>
      <c r="I1400" s="25">
        <v>1420000</v>
      </c>
      <c r="J1400" s="25">
        <v>1784972</v>
      </c>
      <c r="K1400" s="26"/>
      <c r="L1400" s="26"/>
      <c r="M1400" s="26"/>
      <c r="N1400" s="23">
        <v>0</v>
      </c>
      <c r="O1400" s="25">
        <v>64157.66</v>
      </c>
      <c r="P1400" s="25">
        <v>1720814.34</v>
      </c>
      <c r="Q1400" s="25">
        <v>3204972</v>
      </c>
      <c r="R1400" s="25">
        <v>3140814.34</v>
      </c>
    </row>
    <row r="1401" spans="1:18" ht="16.5" hidden="1" customHeight="1" x14ac:dyDescent="0.25">
      <c r="A1401" s="20">
        <v>7728</v>
      </c>
      <c r="B1401" s="21" t="s">
        <v>1734</v>
      </c>
      <c r="C1401" s="22" t="s">
        <v>59</v>
      </c>
      <c r="D1401" s="21" t="s">
        <v>60</v>
      </c>
      <c r="E1401" s="29" t="s">
        <v>1737</v>
      </c>
      <c r="F1401" s="23">
        <v>100</v>
      </c>
      <c r="G1401" s="23">
        <v>100</v>
      </c>
      <c r="H1401" s="24">
        <v>10</v>
      </c>
      <c r="I1401" s="25">
        <v>1080000</v>
      </c>
      <c r="J1401" s="25">
        <v>1206872</v>
      </c>
      <c r="K1401" s="26"/>
      <c r="L1401" s="26"/>
      <c r="M1401" s="26"/>
      <c r="N1401" s="23">
        <v>0</v>
      </c>
      <c r="O1401" s="25">
        <v>44426.31</v>
      </c>
      <c r="P1401" s="25">
        <v>1162445.69</v>
      </c>
      <c r="Q1401" s="25">
        <v>2286872</v>
      </c>
      <c r="R1401" s="25">
        <v>2242445.69</v>
      </c>
    </row>
    <row r="1402" spans="1:18" ht="16.5" hidden="1" customHeight="1" x14ac:dyDescent="0.25">
      <c r="A1402" s="20">
        <v>1830</v>
      </c>
      <c r="B1402" s="21" t="s">
        <v>1738</v>
      </c>
      <c r="C1402" s="22" t="s">
        <v>59</v>
      </c>
      <c r="D1402" s="21" t="s">
        <v>60</v>
      </c>
      <c r="E1402" s="29" t="s">
        <v>1739</v>
      </c>
      <c r="F1402" s="23">
        <v>100</v>
      </c>
      <c r="G1402" s="23">
        <v>100</v>
      </c>
      <c r="H1402" s="24">
        <v>16</v>
      </c>
      <c r="I1402" s="25">
        <v>285000</v>
      </c>
      <c r="J1402" s="25">
        <v>1612088.5</v>
      </c>
      <c r="K1402" s="26"/>
      <c r="L1402" s="26"/>
      <c r="M1402" s="26"/>
      <c r="N1402" s="23">
        <v>0</v>
      </c>
      <c r="O1402" s="25">
        <v>48038.43</v>
      </c>
      <c r="P1402" s="25">
        <v>1564050.07</v>
      </c>
      <c r="Q1402" s="25">
        <v>1897088.5</v>
      </c>
      <c r="R1402" s="25">
        <v>1849050.07</v>
      </c>
    </row>
    <row r="1403" spans="1:18" ht="23.1" hidden="1" customHeight="1" x14ac:dyDescent="0.25">
      <c r="A1403" s="27">
        <v>5971</v>
      </c>
      <c r="B1403" s="28" t="s">
        <v>1738</v>
      </c>
      <c r="C1403" s="21" t="s">
        <v>69</v>
      </c>
      <c r="D1403" s="28" t="s">
        <v>60</v>
      </c>
      <c r="E1403" s="29" t="s">
        <v>1740</v>
      </c>
      <c r="F1403" s="30">
        <v>100</v>
      </c>
      <c r="G1403" s="30">
        <v>100</v>
      </c>
      <c r="H1403" s="31">
        <v>23</v>
      </c>
      <c r="I1403" s="32">
        <v>3542560.58</v>
      </c>
      <c r="J1403" s="32">
        <v>6639439.4400000004</v>
      </c>
      <c r="K1403" s="26"/>
      <c r="L1403" s="26"/>
      <c r="M1403" s="26"/>
      <c r="N1403" s="32">
        <v>34873.480000000003</v>
      </c>
      <c r="O1403" s="32">
        <v>109140.93</v>
      </c>
      <c r="P1403" s="32">
        <v>6530298.5099999998</v>
      </c>
      <c r="Q1403" s="32">
        <v>10182000.02</v>
      </c>
      <c r="R1403" s="32">
        <v>10072859.09</v>
      </c>
    </row>
    <row r="1404" spans="1:18" ht="16.5" hidden="1" customHeight="1" x14ac:dyDescent="0.25">
      <c r="A1404" s="20">
        <v>8393</v>
      </c>
      <c r="B1404" s="21" t="s">
        <v>1738</v>
      </c>
      <c r="C1404" s="22" t="s">
        <v>59</v>
      </c>
      <c r="D1404" s="21" t="s">
        <v>60</v>
      </c>
      <c r="E1404" s="29" t="s">
        <v>1741</v>
      </c>
      <c r="F1404" s="23">
        <v>62.5</v>
      </c>
      <c r="G1404" s="23">
        <v>50</v>
      </c>
      <c r="H1404" s="24">
        <v>5</v>
      </c>
      <c r="I1404" s="25">
        <v>159375</v>
      </c>
      <c r="J1404" s="25">
        <v>359202.14</v>
      </c>
      <c r="K1404" s="26"/>
      <c r="L1404" s="26"/>
      <c r="M1404" s="26"/>
      <c r="N1404" s="23">
        <v>2.3199999999999998</v>
      </c>
      <c r="O1404" s="25">
        <v>9052.5400000000009</v>
      </c>
      <c r="P1404" s="25">
        <v>350149.6</v>
      </c>
      <c r="Q1404" s="25">
        <v>518577.14</v>
      </c>
      <c r="R1404" s="25">
        <v>509524.6</v>
      </c>
    </row>
    <row r="1405" spans="1:18" ht="17.100000000000001" hidden="1" customHeight="1" x14ac:dyDescent="0.25">
      <c r="A1405" s="20">
        <v>2534</v>
      </c>
      <c r="B1405" s="21" t="s">
        <v>1742</v>
      </c>
      <c r="C1405" s="21" t="s">
        <v>69</v>
      </c>
      <c r="D1405" s="21" t="s">
        <v>60</v>
      </c>
      <c r="E1405" s="29" t="s">
        <v>1743</v>
      </c>
      <c r="F1405" s="23">
        <v>100</v>
      </c>
      <c r="G1405" s="23">
        <v>51.63</v>
      </c>
      <c r="H1405" s="24">
        <v>21</v>
      </c>
      <c r="I1405" s="25">
        <v>1570000</v>
      </c>
      <c r="J1405" s="25">
        <v>1404185.86</v>
      </c>
      <c r="K1405" s="26"/>
      <c r="L1405" s="26"/>
      <c r="M1405" s="26"/>
      <c r="N1405" s="23">
        <v>0</v>
      </c>
      <c r="O1405" s="25">
        <v>38557.68</v>
      </c>
      <c r="P1405" s="25">
        <v>1365628.18</v>
      </c>
      <c r="Q1405" s="25">
        <v>2974185.86</v>
      </c>
      <c r="R1405" s="25">
        <v>2935628.18</v>
      </c>
    </row>
    <row r="1406" spans="1:18" ht="17.100000000000001" hidden="1" customHeight="1" x14ac:dyDescent="0.25">
      <c r="A1406" s="20">
        <v>7900</v>
      </c>
      <c r="B1406" s="21" t="s">
        <v>1742</v>
      </c>
      <c r="C1406" s="21" t="s">
        <v>69</v>
      </c>
      <c r="D1406" s="21" t="s">
        <v>60</v>
      </c>
      <c r="E1406" s="29" t="s">
        <v>1744</v>
      </c>
      <c r="F1406" s="23">
        <v>100</v>
      </c>
      <c r="G1406" s="23">
        <v>100</v>
      </c>
      <c r="H1406" s="24">
        <v>10</v>
      </c>
      <c r="I1406" s="25">
        <v>335000</v>
      </c>
      <c r="J1406" s="25">
        <v>10905277.5</v>
      </c>
      <c r="K1406" s="26"/>
      <c r="L1406" s="26"/>
      <c r="M1406" s="26"/>
      <c r="N1406" s="23">
        <v>0</v>
      </c>
      <c r="O1406" s="25">
        <v>362347.05</v>
      </c>
      <c r="P1406" s="25">
        <v>10542930.449999999</v>
      </c>
      <c r="Q1406" s="25">
        <v>11240277.5</v>
      </c>
      <c r="R1406" s="25">
        <v>10877930.449999999</v>
      </c>
    </row>
    <row r="1407" spans="1:18" ht="17.100000000000001" hidden="1" customHeight="1" x14ac:dyDescent="0.25">
      <c r="A1407" s="20">
        <v>8182</v>
      </c>
      <c r="B1407" s="21" t="s">
        <v>1742</v>
      </c>
      <c r="C1407" s="21" t="s">
        <v>69</v>
      </c>
      <c r="D1407" s="21" t="s">
        <v>60</v>
      </c>
      <c r="E1407" s="29" t="s">
        <v>1745</v>
      </c>
      <c r="F1407" s="23">
        <v>50</v>
      </c>
      <c r="G1407" s="23">
        <v>50</v>
      </c>
      <c r="H1407" s="24">
        <v>14</v>
      </c>
      <c r="I1407" s="25">
        <v>129000</v>
      </c>
      <c r="J1407" s="25">
        <v>596109.68000000005</v>
      </c>
      <c r="K1407" s="26"/>
      <c r="L1407" s="26"/>
      <c r="M1407" s="26"/>
      <c r="N1407" s="23">
        <v>0</v>
      </c>
      <c r="O1407" s="25">
        <v>19848.09</v>
      </c>
      <c r="P1407" s="25">
        <v>576261.59</v>
      </c>
      <c r="Q1407" s="25">
        <v>725109.68</v>
      </c>
      <c r="R1407" s="25">
        <v>705261.59</v>
      </c>
    </row>
    <row r="1408" spans="1:18" ht="29.1" hidden="1" customHeight="1" x14ac:dyDescent="0.25">
      <c r="A1408" s="20">
        <v>8183</v>
      </c>
      <c r="B1408" s="21" t="s">
        <v>1742</v>
      </c>
      <c r="C1408" s="21" t="s">
        <v>69</v>
      </c>
      <c r="D1408" s="21" t="s">
        <v>60</v>
      </c>
      <c r="E1408" s="33" t="s">
        <v>1746</v>
      </c>
      <c r="F1408" s="23">
        <v>100</v>
      </c>
      <c r="G1408" s="23">
        <v>100</v>
      </c>
      <c r="H1408" s="24">
        <v>15</v>
      </c>
      <c r="I1408" s="25">
        <v>1070000</v>
      </c>
      <c r="J1408" s="25">
        <v>2333325.5</v>
      </c>
      <c r="K1408" s="22"/>
      <c r="L1408" s="22"/>
      <c r="M1408" s="22"/>
      <c r="N1408" s="23">
        <v>0</v>
      </c>
      <c r="O1408" s="25">
        <v>75711.960000000006</v>
      </c>
      <c r="P1408" s="25">
        <v>2257613.54</v>
      </c>
      <c r="Q1408" s="25">
        <v>3403325.5</v>
      </c>
      <c r="R1408" s="25">
        <v>3327613.54</v>
      </c>
    </row>
    <row r="1409" spans="1:18" ht="16.5" hidden="1" customHeight="1" x14ac:dyDescent="0.25">
      <c r="A1409" s="20">
        <v>38</v>
      </c>
      <c r="B1409" s="21" t="s">
        <v>1747</v>
      </c>
      <c r="C1409" s="22" t="s">
        <v>59</v>
      </c>
      <c r="D1409" s="21" t="s">
        <v>60</v>
      </c>
      <c r="E1409" s="29" t="s">
        <v>1748</v>
      </c>
      <c r="F1409" s="23">
        <v>100</v>
      </c>
      <c r="G1409" s="23">
        <v>100</v>
      </c>
      <c r="H1409" s="24">
        <v>4</v>
      </c>
      <c r="I1409" s="25">
        <v>265000</v>
      </c>
      <c r="J1409" s="25">
        <v>935500</v>
      </c>
      <c r="K1409" s="26"/>
      <c r="L1409" s="26"/>
      <c r="M1409" s="26"/>
      <c r="N1409" s="25">
        <v>4099.5</v>
      </c>
      <c r="O1409" s="25">
        <v>32453.5</v>
      </c>
      <c r="P1409" s="25">
        <v>903046.5</v>
      </c>
      <c r="Q1409" s="25">
        <v>1200500</v>
      </c>
      <c r="R1409" s="25">
        <v>1168046.5</v>
      </c>
    </row>
    <row r="1410" spans="1:18" ht="17.100000000000001" hidden="1" customHeight="1" x14ac:dyDescent="0.25">
      <c r="A1410" s="20">
        <v>3456</v>
      </c>
      <c r="B1410" s="21" t="s">
        <v>1747</v>
      </c>
      <c r="C1410" s="21" t="s">
        <v>69</v>
      </c>
      <c r="D1410" s="21" t="s">
        <v>60</v>
      </c>
      <c r="E1410" s="29" t="s">
        <v>1749</v>
      </c>
      <c r="F1410" s="23">
        <v>53.33</v>
      </c>
      <c r="G1410" s="23">
        <v>57.18</v>
      </c>
      <c r="H1410" s="24">
        <v>8</v>
      </c>
      <c r="I1410" s="25">
        <v>378666.67</v>
      </c>
      <c r="J1410" s="25">
        <v>823551.5</v>
      </c>
      <c r="K1410" s="26"/>
      <c r="L1410" s="26"/>
      <c r="M1410" s="26"/>
      <c r="N1410" s="23">
        <v>0</v>
      </c>
      <c r="O1410" s="25">
        <v>28168.06</v>
      </c>
      <c r="P1410" s="25">
        <v>795383.44</v>
      </c>
      <c r="Q1410" s="25">
        <v>1202218.17</v>
      </c>
      <c r="R1410" s="25">
        <v>1174050.1100000001</v>
      </c>
    </row>
    <row r="1411" spans="1:18" ht="16.5" hidden="1" customHeight="1" x14ac:dyDescent="0.25">
      <c r="A1411" s="20">
        <v>7565</v>
      </c>
      <c r="B1411" s="21" t="s">
        <v>1747</v>
      </c>
      <c r="C1411" s="22" t="s">
        <v>59</v>
      </c>
      <c r="D1411" s="21" t="s">
        <v>60</v>
      </c>
      <c r="E1411" s="29" t="s">
        <v>1750</v>
      </c>
      <c r="F1411" s="23">
        <v>100</v>
      </c>
      <c r="G1411" s="23">
        <v>100</v>
      </c>
      <c r="H1411" s="24">
        <v>12</v>
      </c>
      <c r="I1411" s="25">
        <v>940000</v>
      </c>
      <c r="J1411" s="25">
        <v>1610323</v>
      </c>
      <c r="K1411" s="26"/>
      <c r="L1411" s="26"/>
      <c r="M1411" s="26"/>
      <c r="N1411" s="23">
        <v>0</v>
      </c>
      <c r="O1411" s="25">
        <v>46243.21</v>
      </c>
      <c r="P1411" s="25">
        <v>1564079.79</v>
      </c>
      <c r="Q1411" s="25">
        <v>2550323</v>
      </c>
      <c r="R1411" s="25">
        <v>2504079.79</v>
      </c>
    </row>
    <row r="1412" spans="1:18" ht="17.100000000000001" hidden="1" customHeight="1" x14ac:dyDescent="0.25">
      <c r="A1412" s="20">
        <v>747</v>
      </c>
      <c r="B1412" s="21" t="s">
        <v>1751</v>
      </c>
      <c r="C1412" s="21" t="s">
        <v>69</v>
      </c>
      <c r="D1412" s="21" t="s">
        <v>60</v>
      </c>
      <c r="E1412" s="29" t="s">
        <v>1752</v>
      </c>
      <c r="F1412" s="23">
        <v>100</v>
      </c>
      <c r="G1412" s="23">
        <v>100</v>
      </c>
      <c r="H1412" s="24">
        <v>24</v>
      </c>
      <c r="I1412" s="25">
        <v>994709.81</v>
      </c>
      <c r="J1412" s="25">
        <v>2286290.19</v>
      </c>
      <c r="K1412" s="34">
        <v>1511489.32</v>
      </c>
      <c r="L1412" s="26"/>
      <c r="M1412" s="26"/>
      <c r="N1412" s="23">
        <v>0</v>
      </c>
      <c r="O1412" s="25">
        <v>44157.96</v>
      </c>
      <c r="P1412" s="25">
        <v>2242132.23</v>
      </c>
      <c r="Q1412" s="25">
        <v>3281000</v>
      </c>
      <c r="R1412" s="25">
        <v>3236842.04</v>
      </c>
    </row>
    <row r="1413" spans="1:18" ht="16.5" hidden="1" customHeight="1" x14ac:dyDescent="0.25">
      <c r="A1413" s="20">
        <v>11921</v>
      </c>
      <c r="B1413" s="21" t="s">
        <v>1751</v>
      </c>
      <c r="C1413" s="22" t="s">
        <v>59</v>
      </c>
      <c r="D1413" s="21" t="s">
        <v>60</v>
      </c>
      <c r="E1413" s="29" t="s">
        <v>1753</v>
      </c>
      <c r="F1413" s="23">
        <v>100</v>
      </c>
      <c r="G1413" s="26"/>
      <c r="H1413" s="26"/>
      <c r="I1413" s="25">
        <v>500000</v>
      </c>
      <c r="J1413" s="26"/>
      <c r="K1413" s="26"/>
      <c r="L1413" s="26"/>
      <c r="M1413" s="26"/>
      <c r="N1413" s="26"/>
      <c r="O1413" s="26"/>
      <c r="P1413" s="26"/>
      <c r="Q1413" s="25">
        <v>500000</v>
      </c>
      <c r="R1413" s="25">
        <v>500000</v>
      </c>
    </row>
    <row r="1414" spans="1:18" ht="33.950000000000003" hidden="1" customHeight="1" x14ac:dyDescent="0.25">
      <c r="A1414" s="27">
        <v>612</v>
      </c>
      <c r="B1414" s="28" t="s">
        <v>1754</v>
      </c>
      <c r="C1414" s="21" t="s">
        <v>69</v>
      </c>
      <c r="D1414" s="28" t="s">
        <v>60</v>
      </c>
      <c r="E1414" s="29" t="s">
        <v>1755</v>
      </c>
      <c r="F1414" s="30">
        <v>100</v>
      </c>
      <c r="G1414" s="30">
        <v>100</v>
      </c>
      <c r="H1414" s="31">
        <v>14</v>
      </c>
      <c r="I1414" s="32">
        <v>2950000</v>
      </c>
      <c r="J1414" s="32">
        <v>3288202</v>
      </c>
      <c r="K1414" s="22"/>
      <c r="L1414" s="22"/>
      <c r="M1414" s="22"/>
      <c r="N1414" s="30">
        <v>0</v>
      </c>
      <c r="O1414" s="32">
        <v>113208.48</v>
      </c>
      <c r="P1414" s="32">
        <v>3174993.52</v>
      </c>
      <c r="Q1414" s="32">
        <v>6238202</v>
      </c>
      <c r="R1414" s="32">
        <v>6124993.5199999996</v>
      </c>
    </row>
    <row r="1415" spans="1:18" ht="17.100000000000001" hidden="1" customHeight="1" x14ac:dyDescent="0.25">
      <c r="A1415" s="20">
        <v>900</v>
      </c>
      <c r="B1415" s="21" t="s">
        <v>1754</v>
      </c>
      <c r="C1415" s="21" t="s">
        <v>69</v>
      </c>
      <c r="D1415" s="21" t="s">
        <v>60</v>
      </c>
      <c r="E1415" s="29" t="s">
        <v>1756</v>
      </c>
      <c r="F1415" s="23">
        <v>100</v>
      </c>
      <c r="G1415" s="26"/>
      <c r="H1415" s="26"/>
      <c r="I1415" s="25">
        <v>2350000</v>
      </c>
      <c r="J1415" s="26"/>
      <c r="K1415" s="26"/>
      <c r="L1415" s="26"/>
      <c r="M1415" s="26"/>
      <c r="N1415" s="26"/>
      <c r="O1415" s="26"/>
      <c r="P1415" s="26"/>
      <c r="Q1415" s="25">
        <v>2350000</v>
      </c>
      <c r="R1415" s="25">
        <v>2350000</v>
      </c>
    </row>
    <row r="1416" spans="1:18" ht="16.5" hidden="1" customHeight="1" x14ac:dyDescent="0.25">
      <c r="A1416" s="20">
        <v>1641</v>
      </c>
      <c r="B1416" s="21" t="s">
        <v>1754</v>
      </c>
      <c r="C1416" s="22" t="s">
        <v>59</v>
      </c>
      <c r="D1416" s="21" t="s">
        <v>60</v>
      </c>
      <c r="E1416" s="29" t="s">
        <v>1757</v>
      </c>
      <c r="F1416" s="23">
        <v>100</v>
      </c>
      <c r="G1416" s="23">
        <v>100</v>
      </c>
      <c r="H1416" s="24">
        <v>16</v>
      </c>
      <c r="I1416" s="25">
        <v>1290000</v>
      </c>
      <c r="J1416" s="25">
        <v>2047155.5</v>
      </c>
      <c r="K1416" s="26"/>
      <c r="L1416" s="26"/>
      <c r="M1416" s="26"/>
      <c r="N1416" s="23">
        <v>0</v>
      </c>
      <c r="O1416" s="25">
        <v>61439.63</v>
      </c>
      <c r="P1416" s="25">
        <v>1985715.87</v>
      </c>
      <c r="Q1416" s="25">
        <v>3337155.5</v>
      </c>
      <c r="R1416" s="25">
        <v>3275715.87</v>
      </c>
    </row>
    <row r="1417" spans="1:18" ht="16.5" hidden="1" customHeight="1" x14ac:dyDescent="0.25">
      <c r="A1417" s="20">
        <v>1698</v>
      </c>
      <c r="B1417" s="21" t="s">
        <v>1754</v>
      </c>
      <c r="C1417" s="22" t="s">
        <v>59</v>
      </c>
      <c r="D1417" s="21" t="s">
        <v>60</v>
      </c>
      <c r="E1417" s="29" t="s">
        <v>1758</v>
      </c>
      <c r="F1417" s="23">
        <v>100</v>
      </c>
      <c r="G1417" s="23">
        <v>100</v>
      </c>
      <c r="H1417" s="24">
        <v>17</v>
      </c>
      <c r="I1417" s="25">
        <v>1630000</v>
      </c>
      <c r="J1417" s="25">
        <v>1693725</v>
      </c>
      <c r="K1417" s="26"/>
      <c r="L1417" s="26"/>
      <c r="M1417" s="26"/>
      <c r="N1417" s="23">
        <v>0</v>
      </c>
      <c r="O1417" s="25">
        <v>57309.79</v>
      </c>
      <c r="P1417" s="25">
        <v>1636415.21</v>
      </c>
      <c r="Q1417" s="25">
        <v>3323725</v>
      </c>
      <c r="R1417" s="25">
        <v>3266415.21</v>
      </c>
    </row>
    <row r="1418" spans="1:18" ht="16.5" hidden="1" customHeight="1" x14ac:dyDescent="0.25">
      <c r="A1418" s="20">
        <v>1705</v>
      </c>
      <c r="B1418" s="21" t="s">
        <v>1754</v>
      </c>
      <c r="C1418" s="22" t="s">
        <v>59</v>
      </c>
      <c r="D1418" s="21" t="s">
        <v>60</v>
      </c>
      <c r="E1418" s="29" t="s">
        <v>1759</v>
      </c>
      <c r="F1418" s="23">
        <v>100</v>
      </c>
      <c r="G1418" s="23">
        <v>100</v>
      </c>
      <c r="H1418" s="24">
        <v>15</v>
      </c>
      <c r="I1418" s="25">
        <v>1660000</v>
      </c>
      <c r="J1418" s="25">
        <v>1661922</v>
      </c>
      <c r="K1418" s="26"/>
      <c r="L1418" s="26"/>
      <c r="M1418" s="26"/>
      <c r="N1418" s="23">
        <v>0</v>
      </c>
      <c r="O1418" s="25">
        <v>54819.67</v>
      </c>
      <c r="P1418" s="25">
        <v>1607102.33</v>
      </c>
      <c r="Q1418" s="25">
        <v>3321922</v>
      </c>
      <c r="R1418" s="25">
        <v>3267102.33</v>
      </c>
    </row>
    <row r="1419" spans="1:18" ht="16.5" hidden="1" customHeight="1" x14ac:dyDescent="0.25">
      <c r="A1419" s="20">
        <v>4289</v>
      </c>
      <c r="B1419" s="21" t="s">
        <v>1754</v>
      </c>
      <c r="C1419" s="22" t="s">
        <v>59</v>
      </c>
      <c r="D1419" s="21" t="s">
        <v>60</v>
      </c>
      <c r="E1419" s="29" t="s">
        <v>1760</v>
      </c>
      <c r="F1419" s="23">
        <v>100</v>
      </c>
      <c r="G1419" s="23">
        <v>100</v>
      </c>
      <c r="H1419" s="24">
        <v>10</v>
      </c>
      <c r="I1419" s="25">
        <v>2300000</v>
      </c>
      <c r="J1419" s="25">
        <v>1409650</v>
      </c>
      <c r="K1419" s="26"/>
      <c r="L1419" s="26"/>
      <c r="M1419" s="26"/>
      <c r="N1419" s="23">
        <v>0</v>
      </c>
      <c r="O1419" s="25">
        <v>24365.96</v>
      </c>
      <c r="P1419" s="25">
        <v>1385284.04</v>
      </c>
      <c r="Q1419" s="25">
        <v>3709650</v>
      </c>
      <c r="R1419" s="25">
        <v>3685284.04</v>
      </c>
    </row>
    <row r="1420" spans="1:18" ht="17.100000000000001" hidden="1" customHeight="1" x14ac:dyDescent="0.25">
      <c r="A1420" s="20">
        <v>4364</v>
      </c>
      <c r="B1420" s="21" t="s">
        <v>1754</v>
      </c>
      <c r="C1420" s="21" t="s">
        <v>69</v>
      </c>
      <c r="D1420" s="21" t="s">
        <v>60</v>
      </c>
      <c r="E1420" s="29" t="s">
        <v>1761</v>
      </c>
      <c r="F1420" s="23">
        <v>100</v>
      </c>
      <c r="G1420" s="26"/>
      <c r="H1420" s="26"/>
      <c r="I1420" s="25">
        <v>1120000</v>
      </c>
      <c r="J1420" s="26"/>
      <c r="K1420" s="26"/>
      <c r="L1420" s="26"/>
      <c r="M1420" s="26"/>
      <c r="N1420" s="26"/>
      <c r="O1420" s="26"/>
      <c r="P1420" s="26"/>
      <c r="Q1420" s="25">
        <v>1120000</v>
      </c>
      <c r="R1420" s="25">
        <v>1120000</v>
      </c>
    </row>
    <row r="1421" spans="1:18" ht="17.100000000000001" hidden="1" customHeight="1" x14ac:dyDescent="0.25">
      <c r="A1421" s="20">
        <v>5205</v>
      </c>
      <c r="B1421" s="21" t="s">
        <v>1754</v>
      </c>
      <c r="C1421" s="21" t="s">
        <v>69</v>
      </c>
      <c r="D1421" s="21" t="s">
        <v>60</v>
      </c>
      <c r="E1421" s="29" t="s">
        <v>1762</v>
      </c>
      <c r="F1421" s="23">
        <v>100</v>
      </c>
      <c r="G1421" s="26"/>
      <c r="H1421" s="26"/>
      <c r="I1421" s="25">
        <v>1150000</v>
      </c>
      <c r="J1421" s="26"/>
      <c r="K1421" s="26"/>
      <c r="L1421" s="26"/>
      <c r="M1421" s="26"/>
      <c r="N1421" s="26"/>
      <c r="O1421" s="26"/>
      <c r="P1421" s="26"/>
      <c r="Q1421" s="25">
        <v>1150000</v>
      </c>
      <c r="R1421" s="25">
        <v>1150000</v>
      </c>
    </row>
    <row r="1422" spans="1:18" ht="16.5" hidden="1" customHeight="1" x14ac:dyDescent="0.25">
      <c r="A1422" s="20">
        <v>5925</v>
      </c>
      <c r="B1422" s="21" t="s">
        <v>1754</v>
      </c>
      <c r="C1422" s="22" t="s">
        <v>59</v>
      </c>
      <c r="D1422" s="21" t="s">
        <v>60</v>
      </c>
      <c r="E1422" s="29" t="s">
        <v>1011</v>
      </c>
      <c r="F1422" s="23">
        <v>100</v>
      </c>
      <c r="G1422" s="23">
        <v>100</v>
      </c>
      <c r="H1422" s="24">
        <v>20</v>
      </c>
      <c r="I1422" s="25">
        <v>3540000</v>
      </c>
      <c r="J1422" s="25">
        <v>2960377.5</v>
      </c>
      <c r="K1422" s="26"/>
      <c r="L1422" s="26"/>
      <c r="M1422" s="26"/>
      <c r="N1422" s="23">
        <v>0</v>
      </c>
      <c r="O1422" s="25">
        <v>87969.23</v>
      </c>
      <c r="P1422" s="25">
        <v>2872408.27</v>
      </c>
      <c r="Q1422" s="25">
        <v>6500377.5</v>
      </c>
      <c r="R1422" s="25">
        <v>6412408.2699999996</v>
      </c>
    </row>
    <row r="1423" spans="1:18" ht="29.1" hidden="1" customHeight="1" x14ac:dyDescent="0.25">
      <c r="A1423" s="20">
        <v>7912</v>
      </c>
      <c r="B1423" s="21" t="s">
        <v>1754</v>
      </c>
      <c r="C1423" s="21" t="s">
        <v>69</v>
      </c>
      <c r="D1423" s="21" t="s">
        <v>60</v>
      </c>
      <c r="E1423" s="29" t="s">
        <v>1763</v>
      </c>
      <c r="F1423" s="23">
        <v>100</v>
      </c>
      <c r="G1423" s="23">
        <v>100</v>
      </c>
      <c r="H1423" s="24">
        <v>15</v>
      </c>
      <c r="I1423" s="25">
        <v>1360000</v>
      </c>
      <c r="J1423" s="25">
        <v>2054448</v>
      </c>
      <c r="K1423" s="22"/>
      <c r="L1423" s="22"/>
      <c r="M1423" s="22"/>
      <c r="N1423" s="23">
        <v>0</v>
      </c>
      <c r="O1423" s="25">
        <v>70706.100000000006</v>
      </c>
      <c r="P1423" s="25">
        <v>1983741.9</v>
      </c>
      <c r="Q1423" s="25">
        <v>3414448</v>
      </c>
      <c r="R1423" s="25">
        <v>3343741.9</v>
      </c>
    </row>
    <row r="1424" spans="1:18" ht="16.5" hidden="1" customHeight="1" x14ac:dyDescent="0.25">
      <c r="A1424" s="20">
        <v>8130</v>
      </c>
      <c r="B1424" s="21" t="s">
        <v>1754</v>
      </c>
      <c r="C1424" s="22" t="s">
        <v>59</v>
      </c>
      <c r="D1424" s="21" t="s">
        <v>60</v>
      </c>
      <c r="E1424" s="29" t="s">
        <v>1764</v>
      </c>
      <c r="F1424" s="23">
        <v>50</v>
      </c>
      <c r="G1424" s="23">
        <v>50</v>
      </c>
      <c r="H1424" s="24">
        <v>10</v>
      </c>
      <c r="I1424" s="25">
        <v>1225000</v>
      </c>
      <c r="J1424" s="25">
        <v>1152740.54</v>
      </c>
      <c r="K1424" s="26"/>
      <c r="L1424" s="26"/>
      <c r="M1424" s="26"/>
      <c r="N1424" s="23">
        <v>0</v>
      </c>
      <c r="O1424" s="25">
        <v>36180.879999999997</v>
      </c>
      <c r="P1424" s="25">
        <v>1116559.6599999999</v>
      </c>
      <c r="Q1424" s="25">
        <v>2377740.54</v>
      </c>
      <c r="R1424" s="25">
        <v>2341559.66</v>
      </c>
    </row>
    <row r="1425" spans="1:18" ht="16.5" hidden="1" customHeight="1" x14ac:dyDescent="0.25">
      <c r="A1425" s="20">
        <v>8267</v>
      </c>
      <c r="B1425" s="21" t="s">
        <v>1754</v>
      </c>
      <c r="C1425" s="22" t="s">
        <v>59</v>
      </c>
      <c r="D1425" s="21" t="s">
        <v>60</v>
      </c>
      <c r="E1425" s="29" t="s">
        <v>1765</v>
      </c>
      <c r="F1425" s="23">
        <v>50</v>
      </c>
      <c r="G1425" s="23">
        <v>50.01</v>
      </c>
      <c r="H1425" s="24">
        <v>16</v>
      </c>
      <c r="I1425" s="25">
        <v>190500</v>
      </c>
      <c r="J1425" s="25">
        <v>730409.46</v>
      </c>
      <c r="K1425" s="26"/>
      <c r="L1425" s="26"/>
      <c r="M1425" s="26"/>
      <c r="N1425" s="23">
        <v>0</v>
      </c>
      <c r="O1425" s="25">
        <v>21506.42</v>
      </c>
      <c r="P1425" s="25">
        <v>708903.04</v>
      </c>
      <c r="Q1425" s="25">
        <v>920909.46</v>
      </c>
      <c r="R1425" s="25">
        <v>899403.04</v>
      </c>
    </row>
    <row r="1426" spans="1:18" ht="16.5" hidden="1" customHeight="1" x14ac:dyDescent="0.25">
      <c r="A1426" s="20">
        <v>8275</v>
      </c>
      <c r="B1426" s="21" t="s">
        <v>1754</v>
      </c>
      <c r="C1426" s="22" t="s">
        <v>59</v>
      </c>
      <c r="D1426" s="21" t="s">
        <v>60</v>
      </c>
      <c r="E1426" s="29" t="s">
        <v>730</v>
      </c>
      <c r="F1426" s="23">
        <v>100</v>
      </c>
      <c r="G1426" s="23">
        <v>100</v>
      </c>
      <c r="H1426" s="24">
        <v>15</v>
      </c>
      <c r="I1426" s="25">
        <v>4830000</v>
      </c>
      <c r="J1426" s="25">
        <v>5223286.5</v>
      </c>
      <c r="K1426" s="26"/>
      <c r="L1426" s="26"/>
      <c r="M1426" s="26"/>
      <c r="N1426" s="25">
        <v>1696.8</v>
      </c>
      <c r="O1426" s="25">
        <v>203355.37</v>
      </c>
      <c r="P1426" s="25">
        <v>5019931.13</v>
      </c>
      <c r="Q1426" s="25">
        <v>10053286.5</v>
      </c>
      <c r="R1426" s="25">
        <v>9849931.1300000008</v>
      </c>
    </row>
    <row r="1427" spans="1:18" ht="16.5" hidden="1" customHeight="1" x14ac:dyDescent="0.25">
      <c r="A1427" s="20">
        <v>10078</v>
      </c>
      <c r="B1427" s="21" t="s">
        <v>1754</v>
      </c>
      <c r="C1427" s="22" t="s">
        <v>59</v>
      </c>
      <c r="D1427" s="21" t="s">
        <v>60</v>
      </c>
      <c r="E1427" s="29" t="s">
        <v>1766</v>
      </c>
      <c r="F1427" s="23">
        <v>78.569999999999993</v>
      </c>
      <c r="G1427" s="23">
        <v>98.28</v>
      </c>
      <c r="H1427" s="24">
        <v>11</v>
      </c>
      <c r="I1427" s="25">
        <v>581428.56999999995</v>
      </c>
      <c r="J1427" s="25">
        <v>1495941</v>
      </c>
      <c r="K1427" s="26"/>
      <c r="L1427" s="26"/>
      <c r="M1427" s="26"/>
      <c r="N1427" s="23">
        <v>0</v>
      </c>
      <c r="O1427" s="25">
        <v>33022.92</v>
      </c>
      <c r="P1427" s="25">
        <v>1462918.08</v>
      </c>
      <c r="Q1427" s="25">
        <v>2077369.57</v>
      </c>
      <c r="R1427" s="25">
        <v>2044346.65</v>
      </c>
    </row>
    <row r="1428" spans="1:18" ht="16.5" hidden="1" customHeight="1" x14ac:dyDescent="0.25">
      <c r="A1428" s="20">
        <v>10079</v>
      </c>
      <c r="B1428" s="21" t="s">
        <v>1754</v>
      </c>
      <c r="C1428" s="22" t="s">
        <v>59</v>
      </c>
      <c r="D1428" s="21" t="s">
        <v>60</v>
      </c>
      <c r="E1428" s="29" t="s">
        <v>1767</v>
      </c>
      <c r="F1428" s="23">
        <v>50</v>
      </c>
      <c r="G1428" s="23">
        <v>50</v>
      </c>
      <c r="H1428" s="24">
        <v>15</v>
      </c>
      <c r="I1428" s="25">
        <v>800000</v>
      </c>
      <c r="J1428" s="25">
        <v>1481275.8</v>
      </c>
      <c r="K1428" s="26"/>
      <c r="L1428" s="26"/>
      <c r="M1428" s="26"/>
      <c r="N1428" s="23">
        <v>0</v>
      </c>
      <c r="O1428" s="25">
        <v>42501.11</v>
      </c>
      <c r="P1428" s="25">
        <v>1438774.69</v>
      </c>
      <c r="Q1428" s="25">
        <v>2281275.7999999998</v>
      </c>
      <c r="R1428" s="25">
        <v>2238774.69</v>
      </c>
    </row>
    <row r="1429" spans="1:18" ht="16.5" hidden="1" customHeight="1" x14ac:dyDescent="0.25">
      <c r="A1429" s="20">
        <v>10080</v>
      </c>
      <c r="B1429" s="21" t="s">
        <v>1754</v>
      </c>
      <c r="C1429" s="22" t="s">
        <v>59</v>
      </c>
      <c r="D1429" s="21" t="s">
        <v>60</v>
      </c>
      <c r="E1429" s="29" t="s">
        <v>1768</v>
      </c>
      <c r="F1429" s="23">
        <v>100</v>
      </c>
      <c r="G1429" s="23">
        <v>100</v>
      </c>
      <c r="H1429" s="24">
        <v>8</v>
      </c>
      <c r="I1429" s="25">
        <v>1120000</v>
      </c>
      <c r="J1429" s="25">
        <v>2638367.5</v>
      </c>
      <c r="K1429" s="26"/>
      <c r="L1429" s="26"/>
      <c r="M1429" s="26"/>
      <c r="N1429" s="23">
        <v>0</v>
      </c>
      <c r="O1429" s="25">
        <v>88506.87</v>
      </c>
      <c r="P1429" s="25">
        <v>2549860.63</v>
      </c>
      <c r="Q1429" s="25">
        <v>3758367.5</v>
      </c>
      <c r="R1429" s="25">
        <v>3669860.63</v>
      </c>
    </row>
    <row r="1430" spans="1:18" ht="16.5" hidden="1" customHeight="1" x14ac:dyDescent="0.25">
      <c r="A1430" s="20">
        <v>10081</v>
      </c>
      <c r="B1430" s="21" t="s">
        <v>1754</v>
      </c>
      <c r="C1430" s="22" t="s">
        <v>59</v>
      </c>
      <c r="D1430" s="21" t="s">
        <v>60</v>
      </c>
      <c r="E1430" s="29" t="s">
        <v>1769</v>
      </c>
      <c r="F1430" s="23">
        <v>100</v>
      </c>
      <c r="G1430" s="23">
        <v>100</v>
      </c>
      <c r="H1430" s="24">
        <v>16</v>
      </c>
      <c r="I1430" s="25">
        <v>1240000</v>
      </c>
      <c r="J1430" s="25">
        <v>2763981</v>
      </c>
      <c r="K1430" s="26"/>
      <c r="L1430" s="26"/>
      <c r="M1430" s="26"/>
      <c r="N1430" s="23">
        <v>0</v>
      </c>
      <c r="O1430" s="25">
        <v>85255.16</v>
      </c>
      <c r="P1430" s="25">
        <v>2678725.84</v>
      </c>
      <c r="Q1430" s="25">
        <v>4003981</v>
      </c>
      <c r="R1430" s="25">
        <v>3918725.84</v>
      </c>
    </row>
    <row r="1431" spans="1:18" ht="16.5" hidden="1" customHeight="1" x14ac:dyDescent="0.25">
      <c r="A1431" s="20">
        <v>10173</v>
      </c>
      <c r="B1431" s="21" t="s">
        <v>1754</v>
      </c>
      <c r="C1431" s="22" t="s">
        <v>59</v>
      </c>
      <c r="D1431" s="21" t="s">
        <v>60</v>
      </c>
      <c r="E1431" s="29" t="s">
        <v>1770</v>
      </c>
      <c r="F1431" s="23">
        <v>100</v>
      </c>
      <c r="G1431" s="23">
        <v>100</v>
      </c>
      <c r="H1431" s="24">
        <v>42</v>
      </c>
      <c r="I1431" s="25">
        <v>2840000</v>
      </c>
      <c r="J1431" s="25">
        <v>7328636.5</v>
      </c>
      <c r="K1431" s="26"/>
      <c r="L1431" s="26"/>
      <c r="M1431" s="26"/>
      <c r="N1431" s="23">
        <v>896</v>
      </c>
      <c r="O1431" s="25">
        <v>188923.54</v>
      </c>
      <c r="P1431" s="25">
        <v>7139712.96</v>
      </c>
      <c r="Q1431" s="25">
        <v>10168636.5</v>
      </c>
      <c r="R1431" s="25">
        <v>9979712.9600000009</v>
      </c>
    </row>
    <row r="1432" spans="1:18" ht="16.5" hidden="1" customHeight="1" x14ac:dyDescent="0.25">
      <c r="A1432" s="20">
        <v>10197</v>
      </c>
      <c r="B1432" s="21" t="s">
        <v>1754</v>
      </c>
      <c r="C1432" s="22" t="s">
        <v>59</v>
      </c>
      <c r="D1432" s="21" t="s">
        <v>60</v>
      </c>
      <c r="E1432" s="29" t="s">
        <v>1771</v>
      </c>
      <c r="F1432" s="23">
        <v>100</v>
      </c>
      <c r="G1432" s="23">
        <v>100</v>
      </c>
      <c r="H1432" s="24">
        <v>12</v>
      </c>
      <c r="I1432" s="25">
        <v>2000000</v>
      </c>
      <c r="J1432" s="25">
        <v>1384384</v>
      </c>
      <c r="K1432" s="26"/>
      <c r="L1432" s="26"/>
      <c r="M1432" s="26"/>
      <c r="N1432" s="23">
        <v>0</v>
      </c>
      <c r="O1432" s="25">
        <v>33161.39</v>
      </c>
      <c r="P1432" s="25">
        <v>1351222.61</v>
      </c>
      <c r="Q1432" s="25">
        <v>3384384</v>
      </c>
      <c r="R1432" s="25">
        <v>3351222.61</v>
      </c>
    </row>
    <row r="1433" spans="1:18" ht="33.950000000000003" hidden="1" customHeight="1" x14ac:dyDescent="0.25">
      <c r="A1433" s="27">
        <v>11746</v>
      </c>
      <c r="B1433" s="28" t="s">
        <v>1754</v>
      </c>
      <c r="C1433" s="21" t="s">
        <v>69</v>
      </c>
      <c r="D1433" s="28" t="s">
        <v>60</v>
      </c>
      <c r="E1433" s="29" t="s">
        <v>1772</v>
      </c>
      <c r="F1433" s="30">
        <v>98.7</v>
      </c>
      <c r="G1433" s="22"/>
      <c r="H1433" s="22"/>
      <c r="I1433" s="32">
        <v>2480000</v>
      </c>
      <c r="J1433" s="22"/>
      <c r="K1433" s="22"/>
      <c r="L1433" s="22"/>
      <c r="M1433" s="22"/>
      <c r="N1433" s="22"/>
      <c r="O1433" s="22"/>
      <c r="P1433" s="22"/>
      <c r="Q1433" s="32">
        <v>2480000</v>
      </c>
      <c r="R1433" s="32">
        <v>2480000</v>
      </c>
    </row>
    <row r="1434" spans="1:18" ht="17.100000000000001" hidden="1" customHeight="1" x14ac:dyDescent="0.25">
      <c r="A1434" s="20">
        <v>3162</v>
      </c>
      <c r="B1434" s="21" t="s">
        <v>1773</v>
      </c>
      <c r="C1434" s="21" t="s">
        <v>69</v>
      </c>
      <c r="D1434" s="21" t="s">
        <v>60</v>
      </c>
      <c r="E1434" s="29" t="s">
        <v>1774</v>
      </c>
      <c r="F1434" s="23">
        <v>50</v>
      </c>
      <c r="G1434" s="23">
        <v>50</v>
      </c>
      <c r="H1434" s="24">
        <v>4</v>
      </c>
      <c r="I1434" s="25">
        <v>56500</v>
      </c>
      <c r="J1434" s="25">
        <v>206436.94</v>
      </c>
      <c r="K1434" s="26"/>
      <c r="L1434" s="26"/>
      <c r="M1434" s="26"/>
      <c r="N1434" s="23">
        <v>0</v>
      </c>
      <c r="O1434" s="25">
        <v>9064.68</v>
      </c>
      <c r="P1434" s="25">
        <v>197372.26</v>
      </c>
      <c r="Q1434" s="25">
        <v>262936.94</v>
      </c>
      <c r="R1434" s="25">
        <v>253872.26</v>
      </c>
    </row>
    <row r="1435" spans="1:18" ht="17.100000000000001" hidden="1" customHeight="1" x14ac:dyDescent="0.25">
      <c r="A1435" s="20">
        <v>3222</v>
      </c>
      <c r="B1435" s="21" t="s">
        <v>1773</v>
      </c>
      <c r="C1435" s="21" t="s">
        <v>69</v>
      </c>
      <c r="D1435" s="21" t="s">
        <v>60</v>
      </c>
      <c r="E1435" s="29" t="s">
        <v>1775</v>
      </c>
      <c r="F1435" s="23">
        <v>50</v>
      </c>
      <c r="G1435" s="23">
        <v>50</v>
      </c>
      <c r="H1435" s="24">
        <v>8</v>
      </c>
      <c r="I1435" s="25">
        <v>83500</v>
      </c>
      <c r="J1435" s="25">
        <v>133455.88</v>
      </c>
      <c r="K1435" s="26"/>
      <c r="L1435" s="26"/>
      <c r="M1435" s="26"/>
      <c r="N1435" s="23">
        <v>0</v>
      </c>
      <c r="O1435" s="25">
        <v>4270.68</v>
      </c>
      <c r="P1435" s="25">
        <v>129185.2</v>
      </c>
      <c r="Q1435" s="25">
        <v>216955.88</v>
      </c>
      <c r="R1435" s="25">
        <v>212685.2</v>
      </c>
    </row>
    <row r="1436" spans="1:18" ht="17.100000000000001" hidden="1" customHeight="1" x14ac:dyDescent="0.25">
      <c r="A1436" s="20">
        <v>3451</v>
      </c>
      <c r="B1436" s="21" t="s">
        <v>1773</v>
      </c>
      <c r="C1436" s="21" t="s">
        <v>69</v>
      </c>
      <c r="D1436" s="21" t="s">
        <v>60</v>
      </c>
      <c r="E1436" s="29" t="s">
        <v>1776</v>
      </c>
      <c r="F1436" s="23">
        <v>50</v>
      </c>
      <c r="G1436" s="23">
        <v>50</v>
      </c>
      <c r="H1436" s="24">
        <v>7</v>
      </c>
      <c r="I1436" s="25">
        <v>72500</v>
      </c>
      <c r="J1436" s="25">
        <v>104773.71</v>
      </c>
      <c r="K1436" s="26"/>
      <c r="L1436" s="26"/>
      <c r="M1436" s="26"/>
      <c r="N1436" s="23">
        <v>603.23</v>
      </c>
      <c r="O1436" s="25">
        <v>3697.56</v>
      </c>
      <c r="P1436" s="25">
        <v>101076.15</v>
      </c>
      <c r="Q1436" s="25">
        <v>177273.71</v>
      </c>
      <c r="R1436" s="25">
        <v>173576.15</v>
      </c>
    </row>
    <row r="1437" spans="1:18" ht="33.950000000000003" hidden="1" customHeight="1" x14ac:dyDescent="0.25">
      <c r="A1437" s="27">
        <v>4567</v>
      </c>
      <c r="B1437" s="28" t="s">
        <v>1773</v>
      </c>
      <c r="C1437" s="21" t="s">
        <v>69</v>
      </c>
      <c r="D1437" s="28" t="s">
        <v>60</v>
      </c>
      <c r="E1437" s="29" t="s">
        <v>1777</v>
      </c>
      <c r="F1437" s="30">
        <v>100</v>
      </c>
      <c r="G1437" s="30">
        <v>100</v>
      </c>
      <c r="H1437" s="31">
        <v>12</v>
      </c>
      <c r="I1437" s="32">
        <v>740000</v>
      </c>
      <c r="J1437" s="32">
        <v>1071164.5</v>
      </c>
      <c r="K1437" s="22"/>
      <c r="L1437" s="22"/>
      <c r="M1437" s="22"/>
      <c r="N1437" s="30">
        <v>0</v>
      </c>
      <c r="O1437" s="32">
        <v>25946.77</v>
      </c>
      <c r="P1437" s="32">
        <v>1045217.73</v>
      </c>
      <c r="Q1437" s="32">
        <v>1811164.5</v>
      </c>
      <c r="R1437" s="32">
        <v>1785217.73</v>
      </c>
    </row>
    <row r="1438" spans="1:18" ht="16.5" hidden="1" customHeight="1" x14ac:dyDescent="0.25">
      <c r="A1438" s="20">
        <v>4660</v>
      </c>
      <c r="B1438" s="21" t="s">
        <v>1773</v>
      </c>
      <c r="C1438" s="22" t="s">
        <v>59</v>
      </c>
      <c r="D1438" s="21" t="s">
        <v>60</v>
      </c>
      <c r="E1438" s="29" t="s">
        <v>1313</v>
      </c>
      <c r="F1438" s="23">
        <v>100</v>
      </c>
      <c r="G1438" s="23">
        <v>100</v>
      </c>
      <c r="H1438" s="24">
        <v>8</v>
      </c>
      <c r="I1438" s="25">
        <v>321000</v>
      </c>
      <c r="J1438" s="25">
        <v>1527700</v>
      </c>
      <c r="K1438" s="26"/>
      <c r="L1438" s="26"/>
      <c r="M1438" s="26"/>
      <c r="N1438" s="23">
        <v>0</v>
      </c>
      <c r="O1438" s="25">
        <v>46120.75</v>
      </c>
      <c r="P1438" s="25">
        <v>1481579.25</v>
      </c>
      <c r="Q1438" s="25">
        <v>1848700</v>
      </c>
      <c r="R1438" s="25">
        <v>1802579.25</v>
      </c>
    </row>
    <row r="1439" spans="1:18" ht="23.1" hidden="1" customHeight="1" x14ac:dyDescent="0.25">
      <c r="A1439" s="27">
        <v>8573</v>
      </c>
      <c r="B1439" s="21" t="s">
        <v>1778</v>
      </c>
      <c r="C1439" s="21" t="s">
        <v>69</v>
      </c>
      <c r="D1439" s="28" t="s">
        <v>60</v>
      </c>
      <c r="E1439" s="29" t="s">
        <v>1779</v>
      </c>
      <c r="F1439" s="30">
        <v>50</v>
      </c>
      <c r="G1439" s="30">
        <v>50</v>
      </c>
      <c r="H1439" s="31">
        <v>6</v>
      </c>
      <c r="I1439" s="32">
        <v>445000</v>
      </c>
      <c r="J1439" s="32">
        <v>401148.92</v>
      </c>
      <c r="K1439" s="26"/>
      <c r="L1439" s="26"/>
      <c r="M1439" s="26"/>
      <c r="N1439" s="30">
        <v>0</v>
      </c>
      <c r="O1439" s="32">
        <v>14684.65</v>
      </c>
      <c r="P1439" s="32">
        <v>386464.27</v>
      </c>
      <c r="Q1439" s="32">
        <v>846148.92</v>
      </c>
      <c r="R1439" s="32">
        <v>831464.27</v>
      </c>
    </row>
    <row r="1440" spans="1:18" ht="16.5" hidden="1" customHeight="1" x14ac:dyDescent="0.25">
      <c r="A1440" s="20">
        <v>8577</v>
      </c>
      <c r="B1440" s="22" t="s">
        <v>1780</v>
      </c>
      <c r="C1440" s="22" t="s">
        <v>59</v>
      </c>
      <c r="D1440" s="21" t="s">
        <v>60</v>
      </c>
      <c r="E1440" s="29" t="s">
        <v>1781</v>
      </c>
      <c r="F1440" s="23">
        <v>100</v>
      </c>
      <c r="G1440" s="23">
        <v>100</v>
      </c>
      <c r="H1440" s="24">
        <v>16</v>
      </c>
      <c r="I1440" s="25">
        <v>975000</v>
      </c>
      <c r="J1440" s="25">
        <v>3989981</v>
      </c>
      <c r="K1440" s="26"/>
      <c r="L1440" s="26"/>
      <c r="M1440" s="26"/>
      <c r="N1440" s="23">
        <v>0</v>
      </c>
      <c r="O1440" s="25">
        <v>134154.29999999999</v>
      </c>
      <c r="P1440" s="25">
        <v>3855826.7</v>
      </c>
      <c r="Q1440" s="25">
        <v>4964981</v>
      </c>
      <c r="R1440" s="25">
        <v>4830826.7</v>
      </c>
    </row>
    <row r="1441" spans="1:18" ht="16.5" hidden="1" customHeight="1" x14ac:dyDescent="0.25">
      <c r="A1441" s="20">
        <v>5007</v>
      </c>
      <c r="B1441" s="22" t="s">
        <v>1782</v>
      </c>
      <c r="C1441" s="22" t="s">
        <v>59</v>
      </c>
      <c r="D1441" s="21" t="s">
        <v>60</v>
      </c>
      <c r="E1441" s="29" t="s">
        <v>1783</v>
      </c>
      <c r="F1441" s="23">
        <v>100</v>
      </c>
      <c r="G1441" s="23">
        <v>100</v>
      </c>
      <c r="H1441" s="24">
        <v>13</v>
      </c>
      <c r="I1441" s="25">
        <v>905000</v>
      </c>
      <c r="J1441" s="25">
        <v>2811002</v>
      </c>
      <c r="K1441" s="26"/>
      <c r="L1441" s="26"/>
      <c r="M1441" s="26"/>
      <c r="N1441" s="23">
        <v>0</v>
      </c>
      <c r="O1441" s="25">
        <v>72783.509999999995</v>
      </c>
      <c r="P1441" s="25">
        <v>2738218.49</v>
      </c>
      <c r="Q1441" s="25">
        <v>3716002</v>
      </c>
      <c r="R1441" s="25">
        <v>3643218.49</v>
      </c>
    </row>
    <row r="1442" spans="1:18" ht="16.5" hidden="1" customHeight="1" x14ac:dyDescent="0.25">
      <c r="A1442" s="20">
        <v>1094</v>
      </c>
      <c r="B1442" s="22" t="s">
        <v>1784</v>
      </c>
      <c r="C1442" s="22" t="s">
        <v>59</v>
      </c>
      <c r="D1442" s="21" t="s">
        <v>60</v>
      </c>
      <c r="E1442" s="29" t="s">
        <v>468</v>
      </c>
      <c r="F1442" s="23">
        <v>100</v>
      </c>
      <c r="G1442" s="23">
        <v>100</v>
      </c>
      <c r="H1442" s="24">
        <v>20</v>
      </c>
      <c r="I1442" s="25">
        <v>815762.25</v>
      </c>
      <c r="J1442" s="25">
        <v>1669594.5</v>
      </c>
      <c r="K1442" s="26"/>
      <c r="L1442" s="26"/>
      <c r="M1442" s="26"/>
      <c r="N1442" s="23">
        <v>0</v>
      </c>
      <c r="O1442" s="25">
        <v>79726.66</v>
      </c>
      <c r="P1442" s="25">
        <v>1589867.84</v>
      </c>
      <c r="Q1442" s="25">
        <v>2485356.75</v>
      </c>
      <c r="R1442" s="25">
        <v>2405630.09</v>
      </c>
    </row>
    <row r="1443" spans="1:18" ht="16.5" hidden="1" customHeight="1" x14ac:dyDescent="0.25">
      <c r="A1443" s="20">
        <v>3585</v>
      </c>
      <c r="B1443" s="22" t="s">
        <v>1784</v>
      </c>
      <c r="C1443" s="22" t="s">
        <v>59</v>
      </c>
      <c r="D1443" s="21" t="s">
        <v>60</v>
      </c>
      <c r="E1443" s="29" t="s">
        <v>1054</v>
      </c>
      <c r="F1443" s="23">
        <v>100</v>
      </c>
      <c r="G1443" s="23">
        <v>51.97</v>
      </c>
      <c r="H1443" s="24">
        <v>9</v>
      </c>
      <c r="I1443" s="25">
        <v>450000</v>
      </c>
      <c r="J1443" s="25">
        <v>370925.09</v>
      </c>
      <c r="K1443" s="26"/>
      <c r="L1443" s="26"/>
      <c r="M1443" s="26"/>
      <c r="N1443" s="23">
        <v>0</v>
      </c>
      <c r="O1443" s="25">
        <v>10164.26</v>
      </c>
      <c r="P1443" s="25">
        <v>360760.83</v>
      </c>
      <c r="Q1443" s="25">
        <v>820925.09</v>
      </c>
      <c r="R1443" s="25">
        <v>810760.83</v>
      </c>
    </row>
    <row r="1444" spans="1:18" ht="17.100000000000001" hidden="1" customHeight="1" x14ac:dyDescent="0.25">
      <c r="A1444" s="20">
        <v>8273</v>
      </c>
      <c r="B1444" s="21" t="s">
        <v>1785</v>
      </c>
      <c r="C1444" s="21" t="s">
        <v>69</v>
      </c>
      <c r="D1444" s="21" t="s">
        <v>60</v>
      </c>
      <c r="E1444" s="29" t="s">
        <v>1786</v>
      </c>
      <c r="F1444" s="23">
        <v>100</v>
      </c>
      <c r="G1444" s="23">
        <v>100</v>
      </c>
      <c r="H1444" s="24">
        <v>5</v>
      </c>
      <c r="I1444" s="25">
        <v>149000</v>
      </c>
      <c r="J1444" s="25">
        <v>950495</v>
      </c>
      <c r="K1444" s="26"/>
      <c r="L1444" s="26"/>
      <c r="M1444" s="26"/>
      <c r="N1444" s="25">
        <v>3375</v>
      </c>
      <c r="O1444" s="25">
        <v>34170.959999999999</v>
      </c>
      <c r="P1444" s="25">
        <v>916324.04</v>
      </c>
      <c r="Q1444" s="25">
        <v>1099495</v>
      </c>
      <c r="R1444" s="25">
        <v>1065324.04</v>
      </c>
    </row>
    <row r="1445" spans="1:18" ht="16.5" hidden="1" customHeight="1" x14ac:dyDescent="0.25">
      <c r="A1445" s="20">
        <v>8276</v>
      </c>
      <c r="B1445" s="22" t="s">
        <v>1784</v>
      </c>
      <c r="C1445" s="22" t="s">
        <v>59</v>
      </c>
      <c r="D1445" s="21" t="s">
        <v>60</v>
      </c>
      <c r="E1445" s="29" t="s">
        <v>1787</v>
      </c>
      <c r="F1445" s="23">
        <v>54.55</v>
      </c>
      <c r="G1445" s="23">
        <v>52.28</v>
      </c>
      <c r="H1445" s="24">
        <v>12</v>
      </c>
      <c r="I1445" s="25">
        <v>88909.09</v>
      </c>
      <c r="J1445" s="25">
        <v>151019.70000000001</v>
      </c>
      <c r="K1445" s="26"/>
      <c r="L1445" s="26"/>
      <c r="M1445" s="26"/>
      <c r="N1445" s="23">
        <v>0</v>
      </c>
      <c r="O1445" s="25">
        <v>4935.62</v>
      </c>
      <c r="P1445" s="25">
        <v>146084.07999999999</v>
      </c>
      <c r="Q1445" s="25">
        <v>239928.79</v>
      </c>
      <c r="R1445" s="25">
        <v>234993.17</v>
      </c>
    </row>
    <row r="1446" spans="1:18" ht="17.100000000000001" hidden="1" customHeight="1" x14ac:dyDescent="0.25">
      <c r="A1446" s="20">
        <v>4244</v>
      </c>
      <c r="B1446" s="21" t="s">
        <v>1788</v>
      </c>
      <c r="C1446" s="21" t="s">
        <v>69</v>
      </c>
      <c r="D1446" s="21" t="s">
        <v>60</v>
      </c>
      <c r="E1446" s="29" t="s">
        <v>1789</v>
      </c>
      <c r="F1446" s="23">
        <v>52.94</v>
      </c>
      <c r="G1446" s="23">
        <v>42.08</v>
      </c>
      <c r="H1446" s="24">
        <v>9</v>
      </c>
      <c r="I1446" s="25">
        <v>160411.76</v>
      </c>
      <c r="J1446" s="25">
        <v>935686</v>
      </c>
      <c r="K1446" s="26"/>
      <c r="L1446" s="26"/>
      <c r="M1446" s="26"/>
      <c r="N1446" s="23">
        <v>0</v>
      </c>
      <c r="O1446" s="25">
        <v>28814.62</v>
      </c>
      <c r="P1446" s="25">
        <v>906871.38</v>
      </c>
      <c r="Q1446" s="25">
        <v>1096097.76</v>
      </c>
      <c r="R1446" s="25">
        <v>1067283.1399999999</v>
      </c>
    </row>
    <row r="1447" spans="1:18" ht="16.5" hidden="1" customHeight="1" x14ac:dyDescent="0.25">
      <c r="A1447" s="20">
        <v>7218</v>
      </c>
      <c r="B1447" s="21" t="s">
        <v>1788</v>
      </c>
      <c r="C1447" s="22" t="s">
        <v>59</v>
      </c>
      <c r="D1447" s="21" t="s">
        <v>60</v>
      </c>
      <c r="E1447" s="29" t="s">
        <v>1790</v>
      </c>
      <c r="F1447" s="23">
        <v>100</v>
      </c>
      <c r="G1447" s="23">
        <v>100</v>
      </c>
      <c r="H1447" s="24">
        <v>11</v>
      </c>
      <c r="I1447" s="25">
        <v>3237101.74</v>
      </c>
      <c r="J1447" s="25">
        <v>1668898.25</v>
      </c>
      <c r="K1447" s="26"/>
      <c r="L1447" s="26"/>
      <c r="M1447" s="26"/>
      <c r="N1447" s="23">
        <v>0</v>
      </c>
      <c r="O1447" s="25">
        <v>29206.400000000001</v>
      </c>
      <c r="P1447" s="25">
        <v>1639691.85</v>
      </c>
      <c r="Q1447" s="25">
        <v>4905999.99</v>
      </c>
      <c r="R1447" s="25">
        <v>4876793.59</v>
      </c>
    </row>
    <row r="1448" spans="1:18" ht="23.1" hidden="1" customHeight="1" x14ac:dyDescent="0.25">
      <c r="A1448" s="27">
        <v>8521</v>
      </c>
      <c r="B1448" s="28" t="s">
        <v>1788</v>
      </c>
      <c r="C1448" s="21" t="s">
        <v>69</v>
      </c>
      <c r="D1448" s="28" t="s">
        <v>60</v>
      </c>
      <c r="E1448" s="29" t="s">
        <v>1791</v>
      </c>
      <c r="F1448" s="30">
        <v>100</v>
      </c>
      <c r="G1448" s="30">
        <v>100</v>
      </c>
      <c r="H1448" s="31">
        <v>15</v>
      </c>
      <c r="I1448" s="32">
        <v>660000</v>
      </c>
      <c r="J1448" s="32">
        <v>2108194</v>
      </c>
      <c r="K1448" s="26"/>
      <c r="L1448" s="26"/>
      <c r="M1448" s="26"/>
      <c r="N1448" s="30">
        <v>0</v>
      </c>
      <c r="O1448" s="32">
        <v>65430.21</v>
      </c>
      <c r="P1448" s="32">
        <v>2042763.79</v>
      </c>
      <c r="Q1448" s="32">
        <v>2768194</v>
      </c>
      <c r="R1448" s="32">
        <v>2702763.79</v>
      </c>
    </row>
    <row r="1449" spans="1:18" ht="17.100000000000001" hidden="1" customHeight="1" x14ac:dyDescent="0.25">
      <c r="A1449" s="20">
        <v>3147</v>
      </c>
      <c r="B1449" s="21" t="s">
        <v>1792</v>
      </c>
      <c r="C1449" s="21" t="s">
        <v>69</v>
      </c>
      <c r="D1449" s="21" t="s">
        <v>60</v>
      </c>
      <c r="E1449" s="29" t="s">
        <v>1793</v>
      </c>
      <c r="F1449" s="23">
        <v>100</v>
      </c>
      <c r="G1449" s="23">
        <v>100</v>
      </c>
      <c r="H1449" s="24">
        <v>18</v>
      </c>
      <c r="I1449" s="25">
        <v>895000</v>
      </c>
      <c r="J1449" s="25">
        <v>1687749</v>
      </c>
      <c r="K1449" s="26"/>
      <c r="L1449" s="26"/>
      <c r="M1449" s="26"/>
      <c r="N1449" s="25">
        <v>9024.59</v>
      </c>
      <c r="O1449" s="25">
        <v>56901.69</v>
      </c>
      <c r="P1449" s="25">
        <v>1630847.31</v>
      </c>
      <c r="Q1449" s="25">
        <v>2582749</v>
      </c>
      <c r="R1449" s="25">
        <v>2525847.31</v>
      </c>
    </row>
    <row r="1450" spans="1:18" ht="17.100000000000001" hidden="1" customHeight="1" x14ac:dyDescent="0.25">
      <c r="A1450" s="20">
        <v>7730</v>
      </c>
      <c r="B1450" s="21" t="s">
        <v>1792</v>
      </c>
      <c r="C1450" s="21" t="s">
        <v>69</v>
      </c>
      <c r="D1450" s="21" t="s">
        <v>60</v>
      </c>
      <c r="E1450" s="29" t="s">
        <v>1794</v>
      </c>
      <c r="F1450" s="23">
        <v>100</v>
      </c>
      <c r="G1450" s="23">
        <v>52.27</v>
      </c>
      <c r="H1450" s="24">
        <v>26</v>
      </c>
      <c r="I1450" s="25">
        <v>1148610.04</v>
      </c>
      <c r="J1450" s="25">
        <v>2596330.27</v>
      </c>
      <c r="K1450" s="26"/>
      <c r="L1450" s="26"/>
      <c r="M1450" s="26"/>
      <c r="N1450" s="23">
        <v>0</v>
      </c>
      <c r="O1450" s="25">
        <v>29684.09</v>
      </c>
      <c r="P1450" s="25">
        <v>2566646.1800000002</v>
      </c>
      <c r="Q1450" s="25">
        <v>3744940.31</v>
      </c>
      <c r="R1450" s="25">
        <v>3715256.22</v>
      </c>
    </row>
    <row r="1451" spans="1:18" ht="16.5" hidden="1" customHeight="1" x14ac:dyDescent="0.25">
      <c r="A1451" s="20">
        <v>8058</v>
      </c>
      <c r="B1451" s="21" t="s">
        <v>1795</v>
      </c>
      <c r="C1451" s="22" t="s">
        <v>59</v>
      </c>
      <c r="D1451" s="21" t="s">
        <v>60</v>
      </c>
      <c r="E1451" s="33" t="s">
        <v>105</v>
      </c>
      <c r="F1451" s="23">
        <v>100</v>
      </c>
      <c r="G1451" s="23">
        <v>100</v>
      </c>
      <c r="H1451" s="24">
        <v>6</v>
      </c>
      <c r="I1451" s="25">
        <v>308000</v>
      </c>
      <c r="J1451" s="25">
        <v>1614274.5</v>
      </c>
      <c r="K1451" s="26"/>
      <c r="L1451" s="26"/>
      <c r="M1451" s="26"/>
      <c r="N1451" s="25">
        <v>3747.6</v>
      </c>
      <c r="O1451" s="25">
        <v>65906.38</v>
      </c>
      <c r="P1451" s="25">
        <v>1548368.12</v>
      </c>
      <c r="Q1451" s="25">
        <v>1922274.5</v>
      </c>
      <c r="R1451" s="25">
        <v>1856368.12</v>
      </c>
    </row>
    <row r="1452" spans="1:18" ht="16.5" hidden="1" customHeight="1" x14ac:dyDescent="0.25">
      <c r="A1452" s="20">
        <v>8200</v>
      </c>
      <c r="B1452" s="21" t="s">
        <v>1795</v>
      </c>
      <c r="C1452" s="22" t="s">
        <v>59</v>
      </c>
      <c r="D1452" s="21" t="s">
        <v>60</v>
      </c>
      <c r="E1452" s="29" t="s">
        <v>1796</v>
      </c>
      <c r="F1452" s="23">
        <v>100</v>
      </c>
      <c r="G1452" s="23">
        <v>100</v>
      </c>
      <c r="H1452" s="24">
        <v>13</v>
      </c>
      <c r="I1452" s="25">
        <v>330000</v>
      </c>
      <c r="J1452" s="25">
        <v>1423527</v>
      </c>
      <c r="K1452" s="26"/>
      <c r="L1452" s="26"/>
      <c r="M1452" s="26"/>
      <c r="N1452" s="25">
        <v>1149.8499999999999</v>
      </c>
      <c r="O1452" s="25">
        <v>39472.78</v>
      </c>
      <c r="P1452" s="25">
        <v>1384054.22</v>
      </c>
      <c r="Q1452" s="25">
        <v>1753527</v>
      </c>
      <c r="R1452" s="25">
        <v>1714054.22</v>
      </c>
    </row>
    <row r="1453" spans="1:18" ht="33.950000000000003" hidden="1" customHeight="1" x14ac:dyDescent="0.25">
      <c r="A1453" s="27">
        <v>8274</v>
      </c>
      <c r="B1453" s="28" t="s">
        <v>1795</v>
      </c>
      <c r="C1453" s="21" t="s">
        <v>69</v>
      </c>
      <c r="D1453" s="28" t="s">
        <v>60</v>
      </c>
      <c r="E1453" s="29" t="s">
        <v>1797</v>
      </c>
      <c r="F1453" s="30">
        <v>75</v>
      </c>
      <c r="G1453" s="30">
        <v>79.64</v>
      </c>
      <c r="H1453" s="31">
        <v>12</v>
      </c>
      <c r="I1453" s="32">
        <v>288750</v>
      </c>
      <c r="J1453" s="32">
        <v>1468817.23</v>
      </c>
      <c r="K1453" s="22"/>
      <c r="L1453" s="22"/>
      <c r="M1453" s="22"/>
      <c r="N1453" s="30">
        <v>0</v>
      </c>
      <c r="O1453" s="32">
        <v>49959.08</v>
      </c>
      <c r="P1453" s="32">
        <v>1418858.15</v>
      </c>
      <c r="Q1453" s="32">
        <v>1757567.23</v>
      </c>
      <c r="R1453" s="32">
        <v>1707608.15</v>
      </c>
    </row>
    <row r="1454" spans="1:18" ht="17.100000000000001" hidden="1" customHeight="1" x14ac:dyDescent="0.25">
      <c r="A1454" s="20">
        <v>8280</v>
      </c>
      <c r="B1454" s="21" t="s">
        <v>1795</v>
      </c>
      <c r="C1454" s="21" t="s">
        <v>69</v>
      </c>
      <c r="D1454" s="21" t="s">
        <v>60</v>
      </c>
      <c r="E1454" s="29" t="s">
        <v>1798</v>
      </c>
      <c r="F1454" s="23">
        <v>50</v>
      </c>
      <c r="G1454" s="23">
        <v>50</v>
      </c>
      <c r="H1454" s="24">
        <v>8</v>
      </c>
      <c r="I1454" s="25">
        <v>101000</v>
      </c>
      <c r="J1454" s="25">
        <v>542068.69999999995</v>
      </c>
      <c r="K1454" s="26"/>
      <c r="L1454" s="26"/>
      <c r="M1454" s="26"/>
      <c r="N1454" s="23">
        <v>0</v>
      </c>
      <c r="O1454" s="25">
        <v>16773.560000000001</v>
      </c>
      <c r="P1454" s="25">
        <v>525295.14</v>
      </c>
      <c r="Q1454" s="25">
        <v>643068.69999999995</v>
      </c>
      <c r="R1454" s="25">
        <v>626295.14</v>
      </c>
    </row>
    <row r="1455" spans="1:18" ht="16.5" hidden="1" customHeight="1" x14ac:dyDescent="0.25">
      <c r="A1455" s="20">
        <v>8336</v>
      </c>
      <c r="B1455" s="21" t="s">
        <v>1795</v>
      </c>
      <c r="C1455" s="22" t="s">
        <v>59</v>
      </c>
      <c r="D1455" s="21" t="s">
        <v>60</v>
      </c>
      <c r="E1455" s="29" t="s">
        <v>1313</v>
      </c>
      <c r="F1455" s="23">
        <v>50</v>
      </c>
      <c r="G1455" s="23">
        <v>50</v>
      </c>
      <c r="H1455" s="24">
        <v>17</v>
      </c>
      <c r="I1455" s="25">
        <v>610000</v>
      </c>
      <c r="J1455" s="25">
        <v>1893487.5</v>
      </c>
      <c r="K1455" s="26"/>
      <c r="L1455" s="26"/>
      <c r="M1455" s="26"/>
      <c r="N1455" s="23">
        <v>0</v>
      </c>
      <c r="O1455" s="25">
        <v>67664.600000000006</v>
      </c>
      <c r="P1455" s="25">
        <v>1825822.9</v>
      </c>
      <c r="Q1455" s="25">
        <v>2503487.5</v>
      </c>
      <c r="R1455" s="25">
        <v>2435822.9</v>
      </c>
    </row>
    <row r="1456" spans="1:18" ht="16.5" hidden="1" customHeight="1" x14ac:dyDescent="0.25">
      <c r="A1456" s="20">
        <v>996</v>
      </c>
      <c r="B1456" s="21" t="s">
        <v>1799</v>
      </c>
      <c r="C1456" s="22" t="s">
        <v>59</v>
      </c>
      <c r="D1456" s="21" t="s">
        <v>60</v>
      </c>
      <c r="E1456" s="29" t="s">
        <v>1800</v>
      </c>
      <c r="F1456" s="23">
        <v>94.44</v>
      </c>
      <c r="G1456" s="23">
        <v>89.78</v>
      </c>
      <c r="H1456" s="24">
        <v>17</v>
      </c>
      <c r="I1456" s="25">
        <v>1435555.56</v>
      </c>
      <c r="J1456" s="25">
        <v>3787404</v>
      </c>
      <c r="K1456" s="26"/>
      <c r="L1456" s="26"/>
      <c r="M1456" s="26"/>
      <c r="N1456" s="23">
        <v>0</v>
      </c>
      <c r="O1456" s="25">
        <v>144896.53</v>
      </c>
      <c r="P1456" s="25">
        <v>3642507.47</v>
      </c>
      <c r="Q1456" s="25">
        <v>5222959.5599999996</v>
      </c>
      <c r="R1456" s="25">
        <v>5078063.03</v>
      </c>
    </row>
    <row r="1457" spans="1:18" ht="17.100000000000001" hidden="1" customHeight="1" x14ac:dyDescent="0.25">
      <c r="A1457" s="20">
        <v>2135</v>
      </c>
      <c r="B1457" s="21" t="s">
        <v>1799</v>
      </c>
      <c r="C1457" s="21" t="s">
        <v>69</v>
      </c>
      <c r="D1457" s="21" t="s">
        <v>60</v>
      </c>
      <c r="E1457" s="29" t="s">
        <v>1801</v>
      </c>
      <c r="F1457" s="23">
        <v>100</v>
      </c>
      <c r="G1457" s="23">
        <v>100</v>
      </c>
      <c r="H1457" s="24">
        <v>18</v>
      </c>
      <c r="I1457" s="25">
        <v>1760000</v>
      </c>
      <c r="J1457" s="25">
        <v>1584887</v>
      </c>
      <c r="K1457" s="26"/>
      <c r="L1457" s="26"/>
      <c r="M1457" s="26"/>
      <c r="N1457" s="23">
        <v>0</v>
      </c>
      <c r="O1457" s="25">
        <v>59813.35</v>
      </c>
      <c r="P1457" s="25">
        <v>1525073.65</v>
      </c>
      <c r="Q1457" s="25">
        <v>3344887</v>
      </c>
      <c r="R1457" s="25">
        <v>3285073.65</v>
      </c>
    </row>
    <row r="1458" spans="1:18" ht="16.5" hidden="1" customHeight="1" x14ac:dyDescent="0.25">
      <c r="A1458" s="20">
        <v>4977</v>
      </c>
      <c r="B1458" s="21" t="s">
        <v>1799</v>
      </c>
      <c r="C1458" s="22" t="s">
        <v>59</v>
      </c>
      <c r="D1458" s="21" t="s">
        <v>60</v>
      </c>
      <c r="E1458" s="29" t="s">
        <v>1802</v>
      </c>
      <c r="F1458" s="23">
        <v>100</v>
      </c>
      <c r="G1458" s="26"/>
      <c r="H1458" s="26"/>
      <c r="I1458" s="25">
        <v>180000</v>
      </c>
      <c r="J1458" s="26"/>
      <c r="K1458" s="26"/>
      <c r="L1458" s="26"/>
      <c r="M1458" s="26"/>
      <c r="N1458" s="26"/>
      <c r="O1458" s="26"/>
      <c r="P1458" s="26"/>
      <c r="Q1458" s="25">
        <v>180000</v>
      </c>
      <c r="R1458" s="25">
        <v>180000</v>
      </c>
    </row>
    <row r="1459" spans="1:18" ht="16.5" hidden="1" customHeight="1" x14ac:dyDescent="0.25">
      <c r="A1459" s="20">
        <v>8023</v>
      </c>
      <c r="B1459" s="21" t="s">
        <v>1799</v>
      </c>
      <c r="C1459" s="22" t="s">
        <v>59</v>
      </c>
      <c r="D1459" s="21" t="s">
        <v>60</v>
      </c>
      <c r="E1459" s="29" t="s">
        <v>909</v>
      </c>
      <c r="F1459" s="23">
        <v>100</v>
      </c>
      <c r="G1459" s="23">
        <v>98.04</v>
      </c>
      <c r="H1459" s="24">
        <v>19</v>
      </c>
      <c r="I1459" s="25">
        <v>1950000</v>
      </c>
      <c r="J1459" s="25">
        <v>1836027.5</v>
      </c>
      <c r="K1459" s="26"/>
      <c r="L1459" s="26"/>
      <c r="M1459" s="26"/>
      <c r="N1459" s="23">
        <v>0</v>
      </c>
      <c r="O1459" s="25">
        <v>44659.64</v>
      </c>
      <c r="P1459" s="25">
        <v>1791367.86</v>
      </c>
      <c r="Q1459" s="25">
        <v>3786027.5</v>
      </c>
      <c r="R1459" s="25">
        <v>3741367.86</v>
      </c>
    </row>
    <row r="1460" spans="1:18" ht="16.5" hidden="1" customHeight="1" x14ac:dyDescent="0.25">
      <c r="A1460" s="20">
        <v>8044</v>
      </c>
      <c r="B1460" s="21" t="s">
        <v>1799</v>
      </c>
      <c r="C1460" s="22" t="s">
        <v>59</v>
      </c>
      <c r="D1460" s="21" t="s">
        <v>60</v>
      </c>
      <c r="E1460" s="29" t="s">
        <v>1803</v>
      </c>
      <c r="F1460" s="23">
        <v>42.86</v>
      </c>
      <c r="G1460" s="23">
        <v>33.26</v>
      </c>
      <c r="H1460" s="24">
        <v>9</v>
      </c>
      <c r="I1460" s="25">
        <v>647142.86</v>
      </c>
      <c r="J1460" s="25">
        <v>787552</v>
      </c>
      <c r="K1460" s="26"/>
      <c r="L1460" s="26"/>
      <c r="M1460" s="26"/>
      <c r="N1460" s="23">
        <v>11.69</v>
      </c>
      <c r="O1460" s="25">
        <v>26880.560000000001</v>
      </c>
      <c r="P1460" s="25">
        <v>760671.44</v>
      </c>
      <c r="Q1460" s="25">
        <v>1434694.86</v>
      </c>
      <c r="R1460" s="25">
        <v>1407814.3</v>
      </c>
    </row>
    <row r="1461" spans="1:18" ht="23.1" hidden="1" customHeight="1" x14ac:dyDescent="0.25">
      <c r="A1461" s="27">
        <v>8047</v>
      </c>
      <c r="B1461" s="28" t="s">
        <v>1799</v>
      </c>
      <c r="C1461" s="21" t="s">
        <v>69</v>
      </c>
      <c r="D1461" s="28" t="s">
        <v>60</v>
      </c>
      <c r="E1461" s="29" t="s">
        <v>1804</v>
      </c>
      <c r="F1461" s="30">
        <v>100</v>
      </c>
      <c r="G1461" s="30">
        <v>100</v>
      </c>
      <c r="H1461" s="31">
        <v>17</v>
      </c>
      <c r="I1461" s="32">
        <v>795000</v>
      </c>
      <c r="J1461" s="32">
        <v>1454892.5</v>
      </c>
      <c r="K1461" s="26"/>
      <c r="L1461" s="26"/>
      <c r="M1461" s="26"/>
      <c r="N1461" s="30">
        <v>0</v>
      </c>
      <c r="O1461" s="32">
        <v>34774.04</v>
      </c>
      <c r="P1461" s="32">
        <v>1420118.46</v>
      </c>
      <c r="Q1461" s="32">
        <v>2249892.5</v>
      </c>
      <c r="R1461" s="32">
        <v>2215118.46</v>
      </c>
    </row>
    <row r="1462" spans="1:18" ht="23.1" hidden="1" customHeight="1" x14ac:dyDescent="0.25">
      <c r="A1462" s="27">
        <v>8140</v>
      </c>
      <c r="B1462" s="28" t="s">
        <v>1799</v>
      </c>
      <c r="C1462" s="21" t="s">
        <v>69</v>
      </c>
      <c r="D1462" s="28" t="s">
        <v>60</v>
      </c>
      <c r="E1462" s="29" t="s">
        <v>1805</v>
      </c>
      <c r="F1462" s="30">
        <v>100</v>
      </c>
      <c r="G1462" s="30">
        <v>100</v>
      </c>
      <c r="H1462" s="31">
        <v>11</v>
      </c>
      <c r="I1462" s="32">
        <v>3130000</v>
      </c>
      <c r="J1462" s="32">
        <v>2352187</v>
      </c>
      <c r="K1462" s="26"/>
      <c r="L1462" s="26"/>
      <c r="M1462" s="26"/>
      <c r="N1462" s="30">
        <v>0</v>
      </c>
      <c r="O1462" s="32">
        <v>91748.31</v>
      </c>
      <c r="P1462" s="32">
        <v>2260438.69</v>
      </c>
      <c r="Q1462" s="32">
        <v>5482187</v>
      </c>
      <c r="R1462" s="32">
        <v>5390438.6900000004</v>
      </c>
    </row>
    <row r="1463" spans="1:18" ht="16.5" hidden="1" customHeight="1" x14ac:dyDescent="0.25">
      <c r="A1463" s="20">
        <v>8319</v>
      </c>
      <c r="B1463" s="21" t="s">
        <v>1799</v>
      </c>
      <c r="C1463" s="22" t="s">
        <v>59</v>
      </c>
      <c r="D1463" s="21" t="s">
        <v>60</v>
      </c>
      <c r="E1463" s="33" t="s">
        <v>1806</v>
      </c>
      <c r="F1463" s="23">
        <v>100</v>
      </c>
      <c r="G1463" s="23">
        <v>100</v>
      </c>
      <c r="H1463" s="24">
        <v>1</v>
      </c>
      <c r="I1463" s="25">
        <v>590000</v>
      </c>
      <c r="J1463" s="25">
        <v>302400</v>
      </c>
      <c r="K1463" s="26"/>
      <c r="L1463" s="26"/>
      <c r="M1463" s="26"/>
      <c r="N1463" s="23">
        <v>0</v>
      </c>
      <c r="O1463" s="25">
        <v>12700.8</v>
      </c>
      <c r="P1463" s="25">
        <v>289699.20000000001</v>
      </c>
      <c r="Q1463" s="25">
        <v>892400</v>
      </c>
      <c r="R1463" s="25">
        <v>879699.2</v>
      </c>
    </row>
    <row r="1464" spans="1:18" ht="16.5" hidden="1" customHeight="1" x14ac:dyDescent="0.25">
      <c r="A1464" s="20">
        <v>8321</v>
      </c>
      <c r="B1464" s="21" t="s">
        <v>1799</v>
      </c>
      <c r="C1464" s="22" t="s">
        <v>59</v>
      </c>
      <c r="D1464" s="21" t="s">
        <v>60</v>
      </c>
      <c r="E1464" s="33" t="s">
        <v>1807</v>
      </c>
      <c r="F1464" s="23">
        <v>40</v>
      </c>
      <c r="G1464" s="23">
        <v>50.28</v>
      </c>
      <c r="H1464" s="24">
        <v>4</v>
      </c>
      <c r="I1464" s="25">
        <v>84400</v>
      </c>
      <c r="J1464" s="25">
        <v>608139</v>
      </c>
      <c r="K1464" s="26"/>
      <c r="L1464" s="26"/>
      <c r="M1464" s="26"/>
      <c r="N1464" s="23">
        <v>0</v>
      </c>
      <c r="O1464" s="25">
        <v>20192.52</v>
      </c>
      <c r="P1464" s="25">
        <v>587946.48</v>
      </c>
      <c r="Q1464" s="25">
        <v>692539</v>
      </c>
      <c r="R1464" s="25">
        <v>672346.48</v>
      </c>
    </row>
    <row r="1465" spans="1:18" ht="16.5" hidden="1" customHeight="1" x14ac:dyDescent="0.25">
      <c r="A1465" s="20">
        <v>8324</v>
      </c>
      <c r="B1465" s="21" t="s">
        <v>1799</v>
      </c>
      <c r="C1465" s="22" t="s">
        <v>59</v>
      </c>
      <c r="D1465" s="21" t="s">
        <v>60</v>
      </c>
      <c r="E1465" s="33" t="s">
        <v>1808</v>
      </c>
      <c r="F1465" s="23">
        <v>100</v>
      </c>
      <c r="G1465" s="23">
        <v>100</v>
      </c>
      <c r="H1465" s="24">
        <v>15</v>
      </c>
      <c r="I1465" s="25">
        <v>2760000</v>
      </c>
      <c r="J1465" s="25">
        <v>1731662</v>
      </c>
      <c r="K1465" s="26"/>
      <c r="L1465" s="26"/>
      <c r="M1465" s="26"/>
      <c r="N1465" s="23">
        <v>0</v>
      </c>
      <c r="O1465" s="25">
        <v>72639.39</v>
      </c>
      <c r="P1465" s="25">
        <v>1659022.61</v>
      </c>
      <c r="Q1465" s="25">
        <v>4491662</v>
      </c>
      <c r="R1465" s="25">
        <v>4419022.6100000003</v>
      </c>
    </row>
    <row r="1466" spans="1:18" ht="16.5" hidden="1" customHeight="1" x14ac:dyDescent="0.25">
      <c r="A1466" s="20">
        <v>8326</v>
      </c>
      <c r="B1466" s="21" t="s">
        <v>1799</v>
      </c>
      <c r="C1466" s="22" t="s">
        <v>59</v>
      </c>
      <c r="D1466" s="21" t="s">
        <v>60</v>
      </c>
      <c r="E1466" s="29" t="s">
        <v>1809</v>
      </c>
      <c r="F1466" s="23">
        <v>100</v>
      </c>
      <c r="G1466" s="23">
        <v>100</v>
      </c>
      <c r="H1466" s="24">
        <v>13</v>
      </c>
      <c r="I1466" s="25">
        <v>645000</v>
      </c>
      <c r="J1466" s="25">
        <v>1500162.5</v>
      </c>
      <c r="K1466" s="26"/>
      <c r="L1466" s="26"/>
      <c r="M1466" s="26"/>
      <c r="N1466" s="25">
        <v>1698.68</v>
      </c>
      <c r="O1466" s="25">
        <v>46037.07</v>
      </c>
      <c r="P1466" s="25">
        <v>1454125.43</v>
      </c>
      <c r="Q1466" s="25">
        <v>2145162.5</v>
      </c>
      <c r="R1466" s="25">
        <v>2099125.4300000002</v>
      </c>
    </row>
    <row r="1467" spans="1:18" ht="23.1" hidden="1" customHeight="1" x14ac:dyDescent="0.25">
      <c r="A1467" s="27">
        <v>11932</v>
      </c>
      <c r="B1467" s="28" t="s">
        <v>1799</v>
      </c>
      <c r="C1467" s="21" t="s">
        <v>69</v>
      </c>
      <c r="D1467" s="28" t="s">
        <v>60</v>
      </c>
      <c r="E1467" s="29" t="s">
        <v>1810</v>
      </c>
      <c r="F1467" s="30">
        <v>100</v>
      </c>
      <c r="G1467" s="26"/>
      <c r="H1467" s="26"/>
      <c r="I1467" s="32">
        <v>501000</v>
      </c>
      <c r="J1467" s="26"/>
      <c r="K1467" s="26"/>
      <c r="L1467" s="26"/>
      <c r="M1467" s="26"/>
      <c r="N1467" s="26"/>
      <c r="O1467" s="26"/>
      <c r="P1467" s="26"/>
      <c r="Q1467" s="32">
        <v>501000</v>
      </c>
      <c r="R1467" s="32">
        <v>501000</v>
      </c>
    </row>
    <row r="1468" spans="1:18" ht="16.5" hidden="1" customHeight="1" x14ac:dyDescent="0.25">
      <c r="A1468" s="20">
        <v>210</v>
      </c>
      <c r="B1468" s="21" t="s">
        <v>1811</v>
      </c>
      <c r="C1468" s="22" t="s">
        <v>59</v>
      </c>
      <c r="D1468" s="21" t="s">
        <v>60</v>
      </c>
      <c r="E1468" s="29" t="s">
        <v>255</v>
      </c>
      <c r="F1468" s="23">
        <v>31.25</v>
      </c>
      <c r="G1468" s="23">
        <v>26.31</v>
      </c>
      <c r="H1468" s="24">
        <v>5</v>
      </c>
      <c r="I1468" s="25">
        <v>731250</v>
      </c>
      <c r="J1468" s="25">
        <v>1757376.2</v>
      </c>
      <c r="K1468" s="26"/>
      <c r="L1468" s="26"/>
      <c r="M1468" s="26"/>
      <c r="N1468" s="23">
        <v>0</v>
      </c>
      <c r="O1468" s="25">
        <v>85640.31</v>
      </c>
      <c r="P1468" s="25">
        <v>1671735.89</v>
      </c>
      <c r="Q1468" s="25">
        <v>2488626.2000000002</v>
      </c>
      <c r="R1468" s="25">
        <v>2402985.89</v>
      </c>
    </row>
    <row r="1469" spans="1:18" ht="16.5" hidden="1" customHeight="1" x14ac:dyDescent="0.25">
      <c r="A1469" s="20">
        <v>1418</v>
      </c>
      <c r="B1469" s="21" t="s">
        <v>1811</v>
      </c>
      <c r="C1469" s="22" t="s">
        <v>59</v>
      </c>
      <c r="D1469" s="21" t="s">
        <v>60</v>
      </c>
      <c r="E1469" s="29" t="s">
        <v>1812</v>
      </c>
      <c r="F1469" s="23">
        <v>50</v>
      </c>
      <c r="G1469" s="23">
        <v>50</v>
      </c>
      <c r="H1469" s="24">
        <v>12</v>
      </c>
      <c r="I1469" s="25">
        <v>390000</v>
      </c>
      <c r="J1469" s="25">
        <v>1024033.41</v>
      </c>
      <c r="K1469" s="26"/>
      <c r="L1469" s="26"/>
      <c r="M1469" s="26"/>
      <c r="N1469" s="23">
        <v>0</v>
      </c>
      <c r="O1469" s="25">
        <v>31536.82</v>
      </c>
      <c r="P1469" s="25">
        <v>992496.59</v>
      </c>
      <c r="Q1469" s="25">
        <v>1414033.41</v>
      </c>
      <c r="R1469" s="25">
        <v>1382496.59</v>
      </c>
    </row>
    <row r="1470" spans="1:18" ht="16.5" hidden="1" customHeight="1" x14ac:dyDescent="0.25">
      <c r="A1470" s="20">
        <v>3394</v>
      </c>
      <c r="B1470" s="21" t="s">
        <v>1811</v>
      </c>
      <c r="C1470" s="22" t="s">
        <v>59</v>
      </c>
      <c r="D1470" s="21" t="s">
        <v>60</v>
      </c>
      <c r="E1470" s="29" t="s">
        <v>1813</v>
      </c>
      <c r="F1470" s="23">
        <v>100</v>
      </c>
      <c r="G1470" s="23">
        <v>100</v>
      </c>
      <c r="H1470" s="24">
        <v>5</v>
      </c>
      <c r="I1470" s="25">
        <v>410000</v>
      </c>
      <c r="J1470" s="25">
        <v>1337939</v>
      </c>
      <c r="K1470" s="26"/>
      <c r="L1470" s="26"/>
      <c r="M1470" s="26"/>
      <c r="N1470" s="23">
        <v>0</v>
      </c>
      <c r="O1470" s="25">
        <v>45061.17</v>
      </c>
      <c r="P1470" s="25">
        <v>1292877.83</v>
      </c>
      <c r="Q1470" s="25">
        <v>1747939</v>
      </c>
      <c r="R1470" s="25">
        <v>1702877.83</v>
      </c>
    </row>
    <row r="1471" spans="1:18" ht="16.5" hidden="1" customHeight="1" x14ac:dyDescent="0.25">
      <c r="A1471" s="20">
        <v>5514</v>
      </c>
      <c r="B1471" s="21" t="s">
        <v>1811</v>
      </c>
      <c r="C1471" s="22" t="s">
        <v>59</v>
      </c>
      <c r="D1471" s="21" t="s">
        <v>60</v>
      </c>
      <c r="E1471" s="29" t="s">
        <v>1814</v>
      </c>
      <c r="F1471" s="23">
        <v>100</v>
      </c>
      <c r="G1471" s="23">
        <v>100</v>
      </c>
      <c r="H1471" s="24">
        <v>13</v>
      </c>
      <c r="I1471" s="25">
        <v>2060000</v>
      </c>
      <c r="J1471" s="25">
        <v>2429480.5</v>
      </c>
      <c r="K1471" s="26"/>
      <c r="L1471" s="26"/>
      <c r="M1471" s="26"/>
      <c r="N1471" s="25">
        <v>19973.580000000002</v>
      </c>
      <c r="O1471" s="25">
        <v>106704.95</v>
      </c>
      <c r="P1471" s="25">
        <v>2322775.5499999998</v>
      </c>
      <c r="Q1471" s="25">
        <v>4489480.5</v>
      </c>
      <c r="R1471" s="25">
        <v>4382775.55</v>
      </c>
    </row>
    <row r="1472" spans="1:18" ht="16.5" hidden="1" customHeight="1" x14ac:dyDescent="0.25">
      <c r="A1472" s="20">
        <v>5515</v>
      </c>
      <c r="B1472" s="21" t="s">
        <v>1811</v>
      </c>
      <c r="C1472" s="22" t="s">
        <v>59</v>
      </c>
      <c r="D1472" s="21" t="s">
        <v>60</v>
      </c>
      <c r="E1472" s="29" t="s">
        <v>1815</v>
      </c>
      <c r="F1472" s="23">
        <v>48.65</v>
      </c>
      <c r="G1472" s="23">
        <v>49.25</v>
      </c>
      <c r="H1472" s="24">
        <v>18</v>
      </c>
      <c r="I1472" s="25">
        <v>710270.27</v>
      </c>
      <c r="J1472" s="25">
        <v>1105023.1499999999</v>
      </c>
      <c r="K1472" s="26"/>
      <c r="L1472" s="26"/>
      <c r="M1472" s="26"/>
      <c r="N1472" s="23">
        <v>0</v>
      </c>
      <c r="O1472" s="25">
        <v>45350.41</v>
      </c>
      <c r="P1472" s="25">
        <v>1059672.74</v>
      </c>
      <c r="Q1472" s="25">
        <v>1815293.42</v>
      </c>
      <c r="R1472" s="25">
        <v>1769943.01</v>
      </c>
    </row>
    <row r="1473" spans="1:18" ht="16.5" hidden="1" customHeight="1" x14ac:dyDescent="0.25">
      <c r="A1473" s="20">
        <v>5531</v>
      </c>
      <c r="B1473" s="21" t="s">
        <v>1811</v>
      </c>
      <c r="C1473" s="22" t="s">
        <v>59</v>
      </c>
      <c r="D1473" s="21" t="s">
        <v>60</v>
      </c>
      <c r="E1473" s="29" t="s">
        <v>1816</v>
      </c>
      <c r="F1473" s="23">
        <v>50</v>
      </c>
      <c r="G1473" s="23">
        <v>50</v>
      </c>
      <c r="H1473" s="24">
        <v>14</v>
      </c>
      <c r="I1473" s="25">
        <v>775000</v>
      </c>
      <c r="J1473" s="25">
        <v>668938.98</v>
      </c>
      <c r="K1473" s="26"/>
      <c r="L1473" s="26"/>
      <c r="M1473" s="26"/>
      <c r="N1473" s="23">
        <v>0</v>
      </c>
      <c r="O1473" s="25">
        <v>24044.31</v>
      </c>
      <c r="P1473" s="25">
        <v>644894.67000000004</v>
      </c>
      <c r="Q1473" s="25">
        <v>1443938.98</v>
      </c>
      <c r="R1473" s="25">
        <v>1419894.67</v>
      </c>
    </row>
    <row r="1474" spans="1:18" ht="17.100000000000001" hidden="1" customHeight="1" x14ac:dyDescent="0.25">
      <c r="A1474" s="20">
        <v>8174</v>
      </c>
      <c r="B1474" s="21" t="s">
        <v>1811</v>
      </c>
      <c r="C1474" s="21" t="s">
        <v>69</v>
      </c>
      <c r="D1474" s="21" t="s">
        <v>60</v>
      </c>
      <c r="E1474" s="29" t="s">
        <v>236</v>
      </c>
      <c r="F1474" s="23">
        <v>44.44</v>
      </c>
      <c r="G1474" s="23">
        <v>41.15</v>
      </c>
      <c r="H1474" s="24">
        <v>4</v>
      </c>
      <c r="I1474" s="25">
        <v>266666.67</v>
      </c>
      <c r="J1474" s="25">
        <v>466659.44</v>
      </c>
      <c r="K1474" s="26"/>
      <c r="L1474" s="26"/>
      <c r="M1474" s="26"/>
      <c r="N1474" s="23">
        <v>0</v>
      </c>
      <c r="O1474" s="25">
        <v>20442.73</v>
      </c>
      <c r="P1474" s="25">
        <v>446216.71</v>
      </c>
      <c r="Q1474" s="25">
        <v>733326.11</v>
      </c>
      <c r="R1474" s="25">
        <v>712883.38</v>
      </c>
    </row>
    <row r="1475" spans="1:18" ht="16.5" hidden="1" customHeight="1" x14ac:dyDescent="0.25">
      <c r="A1475" s="20">
        <v>8318</v>
      </c>
      <c r="B1475" s="21" t="s">
        <v>1811</v>
      </c>
      <c r="C1475" s="22" t="s">
        <v>59</v>
      </c>
      <c r="D1475" s="21" t="s">
        <v>60</v>
      </c>
      <c r="E1475" s="29" t="s">
        <v>1817</v>
      </c>
      <c r="F1475" s="23">
        <v>100</v>
      </c>
      <c r="G1475" s="23">
        <v>50</v>
      </c>
      <c r="H1475" s="24">
        <v>7</v>
      </c>
      <c r="I1475" s="25">
        <v>1820000</v>
      </c>
      <c r="J1475" s="25">
        <v>1110586.5</v>
      </c>
      <c r="K1475" s="26"/>
      <c r="L1475" s="26"/>
      <c r="M1475" s="26"/>
      <c r="N1475" s="23">
        <v>0</v>
      </c>
      <c r="O1475" s="25">
        <v>40173.9</v>
      </c>
      <c r="P1475" s="25">
        <v>1070412.6000000001</v>
      </c>
      <c r="Q1475" s="25">
        <v>2930586.5</v>
      </c>
      <c r="R1475" s="25">
        <v>2890412.6</v>
      </c>
    </row>
    <row r="1476" spans="1:18" ht="16.5" hidden="1" customHeight="1" x14ac:dyDescent="0.25">
      <c r="A1476" s="20">
        <v>1424</v>
      </c>
      <c r="B1476" s="21" t="s">
        <v>1818</v>
      </c>
      <c r="C1476" s="22" t="s">
        <v>59</v>
      </c>
      <c r="D1476" s="21" t="s">
        <v>60</v>
      </c>
      <c r="E1476" s="29" t="s">
        <v>1819</v>
      </c>
      <c r="F1476" s="23">
        <v>100</v>
      </c>
      <c r="G1476" s="23">
        <v>100</v>
      </c>
      <c r="H1476" s="24">
        <v>7</v>
      </c>
      <c r="I1476" s="25">
        <v>360000</v>
      </c>
      <c r="J1476" s="25">
        <v>1264800</v>
      </c>
      <c r="K1476" s="26"/>
      <c r="L1476" s="26"/>
      <c r="M1476" s="26"/>
      <c r="N1476" s="23">
        <v>0</v>
      </c>
      <c r="O1476" s="25">
        <v>32554.799999999999</v>
      </c>
      <c r="P1476" s="25">
        <v>1232245.2</v>
      </c>
      <c r="Q1476" s="25">
        <v>1624800</v>
      </c>
      <c r="R1476" s="25">
        <v>1592245.2</v>
      </c>
    </row>
    <row r="1477" spans="1:18" ht="17.100000000000001" hidden="1" customHeight="1" x14ac:dyDescent="0.25">
      <c r="A1477" s="20">
        <v>2106</v>
      </c>
      <c r="B1477" s="21" t="s">
        <v>1820</v>
      </c>
      <c r="C1477" s="21" t="s">
        <v>69</v>
      </c>
      <c r="D1477" s="21" t="s">
        <v>60</v>
      </c>
      <c r="E1477" s="29" t="s">
        <v>1821</v>
      </c>
      <c r="F1477" s="23">
        <v>100</v>
      </c>
      <c r="G1477" s="23">
        <v>100</v>
      </c>
      <c r="H1477" s="24">
        <v>31</v>
      </c>
      <c r="I1477" s="25">
        <v>1295401.21</v>
      </c>
      <c r="J1477" s="25">
        <v>5368598.79</v>
      </c>
      <c r="K1477" s="25">
        <v>3093800.13</v>
      </c>
      <c r="L1477" s="26"/>
      <c r="M1477" s="26"/>
      <c r="N1477" s="23">
        <v>0</v>
      </c>
      <c r="O1477" s="25">
        <v>58255.32</v>
      </c>
      <c r="P1477" s="25">
        <v>5310343.47</v>
      </c>
      <c r="Q1477" s="25">
        <v>6664000</v>
      </c>
      <c r="R1477" s="25">
        <v>6605744.6799999997</v>
      </c>
    </row>
    <row r="1478" spans="1:18" ht="16.5" hidden="1" customHeight="1" x14ac:dyDescent="0.25">
      <c r="A1478" s="20">
        <v>2285</v>
      </c>
      <c r="B1478" s="21" t="s">
        <v>1820</v>
      </c>
      <c r="C1478" s="22" t="s">
        <v>59</v>
      </c>
      <c r="D1478" s="21" t="s">
        <v>60</v>
      </c>
      <c r="E1478" s="29" t="s">
        <v>1822</v>
      </c>
      <c r="F1478" s="23">
        <v>50</v>
      </c>
      <c r="G1478" s="23">
        <v>50</v>
      </c>
      <c r="H1478" s="24">
        <v>10</v>
      </c>
      <c r="I1478" s="25">
        <v>168000</v>
      </c>
      <c r="J1478" s="25">
        <v>519824.1</v>
      </c>
      <c r="K1478" s="26"/>
      <c r="L1478" s="26"/>
      <c r="M1478" s="26"/>
      <c r="N1478" s="23">
        <v>0</v>
      </c>
      <c r="O1478" s="25">
        <v>17821.23</v>
      </c>
      <c r="P1478" s="25">
        <v>502002.87</v>
      </c>
      <c r="Q1478" s="25">
        <v>687824.1</v>
      </c>
      <c r="R1478" s="25">
        <v>670002.87</v>
      </c>
    </row>
    <row r="1479" spans="1:18" ht="23.1" hidden="1" customHeight="1" x14ac:dyDescent="0.25">
      <c r="A1479" s="27">
        <v>8317</v>
      </c>
      <c r="B1479" s="28" t="s">
        <v>1820</v>
      </c>
      <c r="C1479" s="21" t="s">
        <v>69</v>
      </c>
      <c r="D1479" s="28" t="s">
        <v>60</v>
      </c>
      <c r="E1479" s="29" t="s">
        <v>1823</v>
      </c>
      <c r="F1479" s="30">
        <v>100</v>
      </c>
      <c r="G1479" s="30">
        <v>100</v>
      </c>
      <c r="H1479" s="31">
        <v>21</v>
      </c>
      <c r="I1479" s="32">
        <v>5433830.3600000003</v>
      </c>
      <c r="J1479" s="32">
        <v>3860595.34</v>
      </c>
      <c r="K1479" s="32">
        <v>-2985509.24</v>
      </c>
      <c r="L1479" s="26"/>
      <c r="M1479" s="26"/>
      <c r="N1479" s="30">
        <v>0</v>
      </c>
      <c r="O1479" s="32">
        <v>40197.61</v>
      </c>
      <c r="P1479" s="32">
        <v>3820397.73</v>
      </c>
      <c r="Q1479" s="32">
        <v>9294425.6999999993</v>
      </c>
      <c r="R1479" s="32">
        <v>9254228.0899999999</v>
      </c>
    </row>
    <row r="1480" spans="1:18" ht="16.5" hidden="1" customHeight="1" x14ac:dyDescent="0.25">
      <c r="A1480" s="20">
        <v>7126</v>
      </c>
      <c r="B1480" s="21" t="s">
        <v>1824</v>
      </c>
      <c r="C1480" s="22" t="s">
        <v>59</v>
      </c>
      <c r="D1480" s="21" t="s">
        <v>60</v>
      </c>
      <c r="E1480" s="29" t="s">
        <v>1825</v>
      </c>
      <c r="F1480" s="23">
        <v>100</v>
      </c>
      <c r="G1480" s="23">
        <v>100</v>
      </c>
      <c r="H1480" s="24">
        <v>11</v>
      </c>
      <c r="I1480" s="25">
        <v>1090000</v>
      </c>
      <c r="J1480" s="25">
        <v>1393416</v>
      </c>
      <c r="K1480" s="26"/>
      <c r="L1480" s="26"/>
      <c r="M1480" s="26"/>
      <c r="N1480" s="23">
        <v>0</v>
      </c>
      <c r="O1480" s="25">
        <v>37318.89</v>
      </c>
      <c r="P1480" s="25">
        <v>1356097.11</v>
      </c>
      <c r="Q1480" s="25">
        <v>2483416</v>
      </c>
      <c r="R1480" s="25">
        <v>2446097.11</v>
      </c>
    </row>
    <row r="1481" spans="1:18" ht="16.5" hidden="1" customHeight="1" x14ac:dyDescent="0.25">
      <c r="A1481" s="20">
        <v>7127</v>
      </c>
      <c r="B1481" s="21" t="s">
        <v>1824</v>
      </c>
      <c r="C1481" s="22" t="s">
        <v>59</v>
      </c>
      <c r="D1481" s="21" t="s">
        <v>60</v>
      </c>
      <c r="E1481" s="29" t="s">
        <v>1826</v>
      </c>
      <c r="F1481" s="23">
        <v>100</v>
      </c>
      <c r="G1481" s="23">
        <v>100</v>
      </c>
      <c r="H1481" s="24">
        <v>6</v>
      </c>
      <c r="I1481" s="25">
        <v>417000</v>
      </c>
      <c r="J1481" s="25">
        <v>1027918.5</v>
      </c>
      <c r="K1481" s="26"/>
      <c r="L1481" s="26"/>
      <c r="M1481" s="26"/>
      <c r="N1481" s="23">
        <v>0</v>
      </c>
      <c r="O1481" s="25">
        <v>26001.69</v>
      </c>
      <c r="P1481" s="25">
        <v>1001916.81</v>
      </c>
      <c r="Q1481" s="25">
        <v>1444918.5</v>
      </c>
      <c r="R1481" s="25">
        <v>1418916.81</v>
      </c>
    </row>
    <row r="1482" spans="1:18" ht="16.5" hidden="1" customHeight="1" x14ac:dyDescent="0.25">
      <c r="A1482" s="20">
        <v>8024</v>
      </c>
      <c r="B1482" s="22" t="s">
        <v>1827</v>
      </c>
      <c r="C1482" s="22" t="s">
        <v>59</v>
      </c>
      <c r="D1482" s="21" t="s">
        <v>60</v>
      </c>
      <c r="E1482" s="33" t="s">
        <v>1828</v>
      </c>
      <c r="F1482" s="23">
        <v>53.33</v>
      </c>
      <c r="G1482" s="23">
        <v>50.91</v>
      </c>
      <c r="H1482" s="24">
        <v>16</v>
      </c>
      <c r="I1482" s="25">
        <v>397333.33</v>
      </c>
      <c r="J1482" s="25">
        <v>1641054.25</v>
      </c>
      <c r="K1482" s="26"/>
      <c r="L1482" s="26"/>
      <c r="M1482" s="26"/>
      <c r="N1482" s="23">
        <v>0</v>
      </c>
      <c r="O1482" s="25">
        <v>54820.42</v>
      </c>
      <c r="P1482" s="25">
        <v>1586233.83</v>
      </c>
      <c r="Q1482" s="25">
        <v>2038387.58</v>
      </c>
      <c r="R1482" s="25">
        <v>1983567.16</v>
      </c>
    </row>
    <row r="1483" spans="1:18" ht="16.5" hidden="1" customHeight="1" x14ac:dyDescent="0.25">
      <c r="A1483" s="20">
        <v>8310</v>
      </c>
      <c r="B1483" s="21" t="s">
        <v>1829</v>
      </c>
      <c r="C1483" s="22" t="s">
        <v>59</v>
      </c>
      <c r="D1483" s="21" t="s">
        <v>60</v>
      </c>
      <c r="E1483" s="29" t="s">
        <v>786</v>
      </c>
      <c r="F1483" s="23">
        <v>100</v>
      </c>
      <c r="G1483" s="23">
        <v>100</v>
      </c>
      <c r="H1483" s="24">
        <v>17</v>
      </c>
      <c r="I1483" s="25">
        <v>474000</v>
      </c>
      <c r="J1483" s="25">
        <v>1923989</v>
      </c>
      <c r="K1483" s="26"/>
      <c r="L1483" s="26"/>
      <c r="M1483" s="26"/>
      <c r="N1483" s="23">
        <v>0</v>
      </c>
      <c r="O1483" s="25">
        <v>66878.47</v>
      </c>
      <c r="P1483" s="25">
        <v>1857110.53</v>
      </c>
      <c r="Q1483" s="25">
        <v>2397989</v>
      </c>
      <c r="R1483" s="25">
        <v>2331110.5299999998</v>
      </c>
    </row>
    <row r="1484" spans="1:18" ht="16.5" hidden="1" customHeight="1" x14ac:dyDescent="0.25">
      <c r="A1484" s="20">
        <v>10364</v>
      </c>
      <c r="B1484" s="21" t="s">
        <v>1829</v>
      </c>
      <c r="C1484" s="22" t="s">
        <v>59</v>
      </c>
      <c r="D1484" s="21" t="s">
        <v>60</v>
      </c>
      <c r="E1484" s="29" t="s">
        <v>1830</v>
      </c>
      <c r="F1484" s="23">
        <v>50</v>
      </c>
      <c r="G1484" s="23">
        <v>50</v>
      </c>
      <c r="H1484" s="24">
        <v>4</v>
      </c>
      <c r="I1484" s="25">
        <v>165500</v>
      </c>
      <c r="J1484" s="25">
        <v>233640.79</v>
      </c>
      <c r="K1484" s="26"/>
      <c r="L1484" s="26"/>
      <c r="M1484" s="26"/>
      <c r="N1484" s="23">
        <v>0</v>
      </c>
      <c r="O1484" s="25">
        <v>7304.33</v>
      </c>
      <c r="P1484" s="25">
        <v>226336.46</v>
      </c>
      <c r="Q1484" s="25">
        <v>399140.79</v>
      </c>
      <c r="R1484" s="25">
        <v>391836.46</v>
      </c>
    </row>
    <row r="1485" spans="1:18" ht="16.5" hidden="1" customHeight="1" x14ac:dyDescent="0.25">
      <c r="A1485" s="20">
        <v>5453</v>
      </c>
      <c r="B1485" s="21" t="s">
        <v>1831</v>
      </c>
      <c r="C1485" s="22" t="s">
        <v>59</v>
      </c>
      <c r="D1485" s="21" t="s">
        <v>60</v>
      </c>
      <c r="E1485" s="29" t="s">
        <v>1832</v>
      </c>
      <c r="F1485" s="23">
        <v>100</v>
      </c>
      <c r="G1485" s="23">
        <v>100</v>
      </c>
      <c r="H1485" s="24">
        <v>35</v>
      </c>
      <c r="I1485" s="25">
        <v>7156396.6900000004</v>
      </c>
      <c r="J1485" s="25">
        <v>4339603.3</v>
      </c>
      <c r="K1485" s="26"/>
      <c r="L1485" s="26"/>
      <c r="M1485" s="26"/>
      <c r="N1485" s="23">
        <v>0</v>
      </c>
      <c r="O1485" s="25">
        <v>75670.710000000006</v>
      </c>
      <c r="P1485" s="25">
        <v>4263932.59</v>
      </c>
      <c r="Q1485" s="25">
        <v>11495999.99</v>
      </c>
      <c r="R1485" s="25">
        <v>11420329.279999999</v>
      </c>
    </row>
    <row r="1486" spans="1:18" ht="16.5" hidden="1" customHeight="1" x14ac:dyDescent="0.25">
      <c r="A1486" s="20">
        <v>8313</v>
      </c>
      <c r="B1486" s="21" t="s">
        <v>1833</v>
      </c>
      <c r="C1486" s="22" t="s">
        <v>59</v>
      </c>
      <c r="D1486" s="21" t="s">
        <v>60</v>
      </c>
      <c r="E1486" s="29" t="s">
        <v>1834</v>
      </c>
      <c r="F1486" s="23">
        <v>100</v>
      </c>
      <c r="G1486" s="23">
        <v>100</v>
      </c>
      <c r="H1486" s="24">
        <v>9</v>
      </c>
      <c r="I1486" s="25">
        <v>483000</v>
      </c>
      <c r="J1486" s="25">
        <v>1822729.5</v>
      </c>
      <c r="K1486" s="26"/>
      <c r="L1486" s="26"/>
      <c r="M1486" s="26"/>
      <c r="N1486" s="23">
        <v>0</v>
      </c>
      <c r="O1486" s="25">
        <v>59707.01</v>
      </c>
      <c r="P1486" s="25">
        <v>1763022.49</v>
      </c>
      <c r="Q1486" s="25">
        <v>2305729.5</v>
      </c>
      <c r="R1486" s="25">
        <v>2246022.4900000002</v>
      </c>
    </row>
    <row r="1487" spans="1:18" ht="16.5" hidden="1" customHeight="1" x14ac:dyDescent="0.25">
      <c r="A1487" s="20">
        <v>4665</v>
      </c>
      <c r="B1487" s="21" t="s">
        <v>1835</v>
      </c>
      <c r="C1487" s="22" t="s">
        <v>59</v>
      </c>
      <c r="D1487" s="21" t="s">
        <v>60</v>
      </c>
      <c r="E1487" s="33" t="s">
        <v>1836</v>
      </c>
      <c r="F1487" s="23">
        <v>100</v>
      </c>
      <c r="G1487" s="23">
        <v>100</v>
      </c>
      <c r="H1487" s="24">
        <v>16</v>
      </c>
      <c r="I1487" s="25">
        <v>557727.26</v>
      </c>
      <c r="J1487" s="25">
        <v>2988272.74</v>
      </c>
      <c r="K1487" s="26"/>
      <c r="L1487" s="26"/>
      <c r="M1487" s="26"/>
      <c r="N1487" s="23">
        <v>0</v>
      </c>
      <c r="O1487" s="25">
        <v>58410.92</v>
      </c>
      <c r="P1487" s="25">
        <v>2929861.82</v>
      </c>
      <c r="Q1487" s="25">
        <v>3546000</v>
      </c>
      <c r="R1487" s="25">
        <v>3487589.08</v>
      </c>
    </row>
    <row r="1488" spans="1:18" ht="16.5" hidden="1" customHeight="1" x14ac:dyDescent="0.25">
      <c r="A1488" s="20">
        <v>4666</v>
      </c>
      <c r="B1488" s="21" t="s">
        <v>1835</v>
      </c>
      <c r="C1488" s="22" t="s">
        <v>59</v>
      </c>
      <c r="D1488" s="21" t="s">
        <v>60</v>
      </c>
      <c r="E1488" s="29" t="s">
        <v>1837</v>
      </c>
      <c r="F1488" s="23">
        <v>53.33</v>
      </c>
      <c r="G1488" s="23">
        <v>60.63</v>
      </c>
      <c r="H1488" s="24">
        <v>8</v>
      </c>
      <c r="I1488" s="25">
        <v>265066.67</v>
      </c>
      <c r="J1488" s="25">
        <v>944121</v>
      </c>
      <c r="K1488" s="26"/>
      <c r="L1488" s="26"/>
      <c r="M1488" s="26"/>
      <c r="N1488" s="25">
        <v>6231.48</v>
      </c>
      <c r="O1488" s="25">
        <v>36947.379999999997</v>
      </c>
      <c r="P1488" s="25">
        <v>907173.62</v>
      </c>
      <c r="Q1488" s="25">
        <v>1209187.67</v>
      </c>
      <c r="R1488" s="25">
        <v>1172240.29</v>
      </c>
    </row>
    <row r="1489" spans="1:18" ht="16.5" hidden="1" customHeight="1" x14ac:dyDescent="0.25">
      <c r="A1489" s="20">
        <v>643</v>
      </c>
      <c r="B1489" s="21" t="s">
        <v>1838</v>
      </c>
      <c r="C1489" s="22" t="s">
        <v>59</v>
      </c>
      <c r="D1489" s="21" t="s">
        <v>60</v>
      </c>
      <c r="E1489" s="29" t="s">
        <v>1839</v>
      </c>
      <c r="F1489" s="23">
        <v>50</v>
      </c>
      <c r="G1489" s="23">
        <v>50</v>
      </c>
      <c r="H1489" s="24">
        <v>6</v>
      </c>
      <c r="I1489" s="25">
        <v>156500</v>
      </c>
      <c r="J1489" s="25">
        <v>237633.5</v>
      </c>
      <c r="K1489" s="26"/>
      <c r="L1489" s="26"/>
      <c r="M1489" s="26"/>
      <c r="N1489" s="23">
        <v>0</v>
      </c>
      <c r="O1489" s="25">
        <v>7183.33</v>
      </c>
      <c r="P1489" s="25">
        <v>230450.17</v>
      </c>
      <c r="Q1489" s="25">
        <v>394133.5</v>
      </c>
      <c r="R1489" s="25">
        <v>386950.17</v>
      </c>
    </row>
    <row r="1490" spans="1:18" ht="16.5" hidden="1" customHeight="1" x14ac:dyDescent="0.25">
      <c r="A1490" s="20">
        <v>2061</v>
      </c>
      <c r="B1490" s="21" t="s">
        <v>1838</v>
      </c>
      <c r="C1490" s="22" t="s">
        <v>59</v>
      </c>
      <c r="D1490" s="21" t="s">
        <v>60</v>
      </c>
      <c r="E1490" s="33" t="s">
        <v>1840</v>
      </c>
      <c r="F1490" s="23">
        <v>100</v>
      </c>
      <c r="G1490" s="23">
        <v>100</v>
      </c>
      <c r="H1490" s="24">
        <v>10</v>
      </c>
      <c r="I1490" s="25">
        <v>510000</v>
      </c>
      <c r="J1490" s="25">
        <v>1264827</v>
      </c>
      <c r="K1490" s="26"/>
      <c r="L1490" s="26"/>
      <c r="M1490" s="26"/>
      <c r="N1490" s="23">
        <v>0</v>
      </c>
      <c r="O1490" s="25">
        <v>30108.880000000001</v>
      </c>
      <c r="P1490" s="25">
        <v>1234718.1200000001</v>
      </c>
      <c r="Q1490" s="25">
        <v>1774827</v>
      </c>
      <c r="R1490" s="25">
        <v>1744718.12</v>
      </c>
    </row>
    <row r="1491" spans="1:18" ht="16.5" hidden="1" customHeight="1" x14ac:dyDescent="0.25">
      <c r="A1491" s="20">
        <v>2307</v>
      </c>
      <c r="B1491" s="21" t="s">
        <v>1838</v>
      </c>
      <c r="C1491" s="22" t="s">
        <v>59</v>
      </c>
      <c r="D1491" s="21" t="s">
        <v>60</v>
      </c>
      <c r="E1491" s="33" t="s">
        <v>1840</v>
      </c>
      <c r="F1491" s="23">
        <v>100</v>
      </c>
      <c r="G1491" s="23">
        <v>100</v>
      </c>
      <c r="H1491" s="24">
        <v>2</v>
      </c>
      <c r="I1491" s="25">
        <v>68000</v>
      </c>
      <c r="J1491" s="25">
        <v>78000</v>
      </c>
      <c r="K1491" s="26"/>
      <c r="L1491" s="26"/>
      <c r="M1491" s="26"/>
      <c r="N1491" s="23">
        <v>0</v>
      </c>
      <c r="O1491" s="25">
        <v>3075.6</v>
      </c>
      <c r="P1491" s="25">
        <v>74924.399999999994</v>
      </c>
      <c r="Q1491" s="25">
        <v>146000</v>
      </c>
      <c r="R1491" s="25">
        <v>142924.4</v>
      </c>
    </row>
    <row r="1492" spans="1:18" ht="16.5" hidden="1" customHeight="1" x14ac:dyDescent="0.25">
      <c r="A1492" s="20">
        <v>8860</v>
      </c>
      <c r="B1492" s="21" t="s">
        <v>1838</v>
      </c>
      <c r="C1492" s="22" t="s">
        <v>59</v>
      </c>
      <c r="D1492" s="21" t="s">
        <v>60</v>
      </c>
      <c r="E1492" s="29" t="s">
        <v>1841</v>
      </c>
      <c r="F1492" s="23">
        <v>50</v>
      </c>
      <c r="G1492" s="23">
        <v>50</v>
      </c>
      <c r="H1492" s="24">
        <v>6</v>
      </c>
      <c r="I1492" s="25">
        <v>121000</v>
      </c>
      <c r="J1492" s="25">
        <v>443987</v>
      </c>
      <c r="K1492" s="26"/>
      <c r="L1492" s="26"/>
      <c r="M1492" s="26"/>
      <c r="N1492" s="23">
        <v>0</v>
      </c>
      <c r="O1492" s="25">
        <v>12353.01</v>
      </c>
      <c r="P1492" s="25">
        <v>431633.99</v>
      </c>
      <c r="Q1492" s="25">
        <v>564987</v>
      </c>
      <c r="R1492" s="25">
        <v>552633.99</v>
      </c>
    </row>
    <row r="1493" spans="1:18" x14ac:dyDescent="0.2">
      <c r="A1493" s="94" t="s">
        <v>1842</v>
      </c>
      <c r="B1493" s="95"/>
      <c r="C1493" s="95"/>
      <c r="D1493" s="95"/>
      <c r="E1493" s="96"/>
      <c r="F1493" s="37"/>
      <c r="G1493" s="37"/>
      <c r="H1493" s="24">
        <v>20015</v>
      </c>
      <c r="I1493" s="25">
        <f>SUM(I6:I1492)</f>
        <v>3394627578.5600019</v>
      </c>
      <c r="J1493" s="25">
        <f>SUM(J6:J1492)</f>
        <v>3409823782.380003</v>
      </c>
      <c r="K1493" s="38">
        <v>1641774869.21</v>
      </c>
      <c r="L1493" s="37"/>
      <c r="M1493" s="37"/>
      <c r="N1493" s="25">
        <v>1229396.94</v>
      </c>
      <c r="O1493" s="25">
        <v>87591964.069999993</v>
      </c>
      <c r="P1493" s="25">
        <v>3322231818.3099999</v>
      </c>
      <c r="Q1493" s="25">
        <v>6804451360.9399996</v>
      </c>
      <c r="R1493" s="25">
        <v>6716859396.8699999</v>
      </c>
    </row>
    <row r="1498" spans="1:18" x14ac:dyDescent="0.25">
      <c r="I1498" s="39"/>
      <c r="J1498" s="39"/>
    </row>
    <row r="1510" spans="9:9" x14ac:dyDescent="0.25">
      <c r="I1510" s="60"/>
    </row>
  </sheetData>
  <mergeCells count="6">
    <mergeCell ref="A1493:E1493"/>
    <mergeCell ref="A3:E3"/>
    <mergeCell ref="F3:R3"/>
    <mergeCell ref="A4:C4"/>
    <mergeCell ref="D4:E4"/>
    <mergeCell ref="F4:R4"/>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GPI ex SEED</vt:lpstr>
      <vt:lpstr>Relatório GPI </vt:lpstr>
    </vt:vector>
  </TitlesOfParts>
  <Company>SEFA/PR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Raimundo Kubis</dc:creator>
  <cp:lastModifiedBy>Rafael Alves de Lara Bertagnolli</cp:lastModifiedBy>
  <cp:lastPrinted>2025-10-15T18:35:33Z</cp:lastPrinted>
  <dcterms:created xsi:type="dcterms:W3CDTF">2020-01-23T14:10:28Z</dcterms:created>
  <dcterms:modified xsi:type="dcterms:W3CDTF">2025-11-07T13:39:28Z</dcterms:modified>
</cp:coreProperties>
</file>